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fileSharing readOnlyRecommended="1"/>
  <workbookPr defaultThemeVersion="202300"/>
  <mc:AlternateContent xmlns:mc="http://schemas.openxmlformats.org/markup-compatibility/2006">
    <mc:Choice Requires="x15">
      <x15ac:absPath xmlns:x15ac="http://schemas.microsoft.com/office/spreadsheetml/2010/11/ac" url="https://theriba.sharepoint.com/teams/oGrp_RIBA_RegionalAwards/Shared Documents/General/2024/Annual report23/"/>
    </mc:Choice>
  </mc:AlternateContent>
  <xr:revisionPtr revIDLastSave="0" documentId="8_{38139496-08B7-C142-8783-4FB0D9D9420E}" xr6:coauthVersionLast="47" xr6:coauthVersionMax="47" xr10:uidLastSave="{00000000-0000-0000-0000-000000000000}"/>
  <bookViews>
    <workbookView xWindow="3660" yWindow="2660" windowWidth="27640" windowHeight="16940" xr2:uid="{33CF093E-B85D-AE4D-8A46-580098E07863}"/>
  </bookViews>
  <sheets>
    <sheet name="Note 6"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D29" i="1"/>
  <c r="D28" i="1"/>
  <c r="D22" i="1"/>
  <c r="D6" i="1"/>
  <c r="D12" i="1" l="1"/>
  <c r="E12" i="1"/>
</calcChain>
</file>

<file path=xl/sharedStrings.xml><?xml version="1.0" encoding="utf-8"?>
<sst xmlns="http://schemas.openxmlformats.org/spreadsheetml/2006/main" count="43" uniqueCount="39">
  <si>
    <t>Analysis of staff costs, trustee remuneration and expenses, and the cost of key management personnel</t>
  </si>
  <si>
    <t>Staff costs were as follows:</t>
  </si>
  <si>
    <t>£'000</t>
  </si>
  <si>
    <t>Salaries and wages</t>
  </si>
  <si>
    <t>Redundancy and termination costs</t>
  </si>
  <si>
    <t>Social security costs</t>
  </si>
  <si>
    <t>Employer’s contribution to defined contribution pension schemes</t>
  </si>
  <si>
    <t xml:space="preserve">Operating costs of defined benefit pension schemes </t>
  </si>
  <si>
    <t>Other forms of employee benefits</t>
  </si>
  <si>
    <t xml:space="preserve">During the sale of RIBA Enterproises it was agreed that £4m would be contributed to RIBA defined benefit pension scheme. However on the Statement of Financial Activities the Pensions Scheme funding reserve column shows this cost being deducted from total expenditure, as the fund is currently in surplus and capped at £0m.  </t>
  </si>
  <si>
    <t xml:space="preserve">£519,570 (2020: £311,446) termination payments were incurred during the year.
</t>
  </si>
  <si>
    <r>
      <rPr>
        <sz val="12"/>
        <rFont val="Bariol Regular Regular"/>
      </rPr>
      <t>£4,994</t>
    </r>
    <r>
      <rPr>
        <sz val="12"/>
        <color rgb="FF000000"/>
        <rFont val="Bariol Regular Regular"/>
      </rPr>
      <t xml:space="preserve"> of redundancy and termination costs were unpaid as at December 2023 (2022: £nil)</t>
    </r>
  </si>
  <si>
    <t>All staff members are employed by RIBA 1834 Ltd and costs are charged to the relevant subsidiary company. These are shown under either charitable expenditure or costs of generating funds. The average number of employees (head count based on number of staff employed) during the year was as follows:</t>
  </si>
  <si>
    <t>RIBA group</t>
  </si>
  <si>
    <t>No.</t>
  </si>
  <si>
    <t>Royal Institute of British Architects</t>
  </si>
  <si>
    <t>Raising funds (RIBA 1834 Limited &amp; RIBA Financial Services Limited)</t>
  </si>
  <si>
    <t>Cashflow</t>
  </si>
  <si>
    <t>Competence</t>
  </si>
  <si>
    <t>Confidence</t>
  </si>
  <si>
    <t>Governance</t>
  </si>
  <si>
    <t>Support costs</t>
  </si>
  <si>
    <t xml:space="preserve">Total </t>
  </si>
  <si>
    <t>The number of employees of RIBA and its subsidiaries whose emoluments (excluding employers national insurance) fell in the following bands were as follows:</t>
  </si>
  <si>
    <t>£60,000 - £69,999</t>
  </si>
  <si>
    <t>£70,000 - £79,999</t>
  </si>
  <si>
    <t>£80,000 - £89,999</t>
  </si>
  <si>
    <t>£90,000 - £99,999</t>
  </si>
  <si>
    <t>£100,000 - £109,999</t>
  </si>
  <si>
    <t>£110,000 - £119,999</t>
  </si>
  <si>
    <t>£120,000 - £129,999</t>
  </si>
  <si>
    <t>£130,000 - £139,999</t>
  </si>
  <si>
    <t>£140,000 - £149,999</t>
  </si>
  <si>
    <t>£150,000 - £159,999</t>
  </si>
  <si>
    <t>£160,000 - £169,999</t>
  </si>
  <si>
    <t>£170,000 - £179,999</t>
  </si>
  <si>
    <t>£180,000 - £189,999</t>
  </si>
  <si>
    <t>£190,000 - £199,999</t>
  </si>
  <si>
    <t>The total employee benefits including employers national insurance and pension contributions of the key management personnel were £1,036,982 (2022: £876,357).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</si>
</sst>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
  </numFmts>
  <fonts count="6">
    <font>
      <sz val="12"/>
      <color theme="1"/>
      <name val="Aptos Narrow"/>
      <family val="2"/>
      <scheme val="minor"/>
    </font>
    <font>
      <b/>
      <sz val="12"/>
      <name val="Bariol Regular Regular"/>
    </font>
    <font>
      <sz val="12"/>
      <name val="Bariol Regular Regular"/>
    </font>
    <font>
      <sz val="12"/>
      <color theme="1"/>
      <name val="Bariol Regular Regular"/>
    </font>
    <font>
      <sz val="11"/>
      <color rgb="FF000000"/>
      <name val="Aptos Narrow"/>
      <family val="2"/>
      <scheme val="minor"/>
    </font>
    <font>
      <sz val="12"/>
      <color rgb="FF000000"/>
      <name val="Bariol Regular Regular"/>
    </font>
  </fonts>
  <fills count="2">
    <fill>
      <patternFill patternType="none"/>
    </fill>
    <fill>
      <patternFill patternType="gray125"/>
    </fill>
  </fills>
  <borders count="4">
    <border>
      <left/>
      <right/>
      <top/>
      <bottom/>
      <diagonal/>
    </border>
    <border>
      <left/>
      <right/>
      <top style="thin">
        <color auto="1"/>
      </top>
      <bottom/>
      <diagonal/>
    </border>
    <border>
      <left/>
      <right/>
      <top/>
      <bottom style="thin">
        <color auto="1"/>
      </bottom>
      <diagonal/>
    </border>
    <border>
      <left/>
      <right/>
      <top style="double">
        <color auto="1"/>
      </top>
      <bottom/>
      <diagonal/>
    </border>
  </borders>
  <cellStyleXfs count="2">
    <xf numFmtId="0" fontId="0" fillId="0" borderId="0"/>
    <xf numFmtId="0" fontId="4" fillId="0" borderId="0"/>
  </cellStyleXfs>
  <cellXfs count="44">
    <xf numFmtId="0" fontId="0" fillId="0" borderId="0" xfId="0"/>
    <xf numFmtId="49" fontId="1" fillId="0" borderId="0" xfId="0" applyNumberFormat="1" applyFont="1" applyAlignment="1">
      <alignment horizontal="left" vertical="top"/>
    </xf>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xf numFmtId="164" fontId="1" fillId="0" borderId="0" xfId="0" applyNumberFormat="1" applyFont="1" applyAlignment="1">
      <alignment horizontal="left"/>
    </xf>
    <xf numFmtId="0" fontId="1"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wrapText="1"/>
    </xf>
    <xf numFmtId="164" fontId="1" fillId="0" borderId="0" xfId="0" applyNumberFormat="1" applyFont="1" applyAlignment="1">
      <alignment horizontal="left" vertical="top" wrapText="1"/>
    </xf>
    <xf numFmtId="0" fontId="1" fillId="0" borderId="0" xfId="0" applyFont="1" applyAlignment="1">
      <alignment horizontal="right" wrapText="1"/>
    </xf>
    <xf numFmtId="0" fontId="2" fillId="0" borderId="0" xfId="1" applyFont="1" applyAlignment="1">
      <alignment horizontal="right" wrapText="1"/>
    </xf>
    <xf numFmtId="165" fontId="1" fillId="0" borderId="0" xfId="0" applyNumberFormat="1" applyFont="1" applyAlignment="1">
      <alignment horizontal="right" wrapText="1"/>
    </xf>
    <xf numFmtId="165" fontId="2" fillId="0" borderId="0" xfId="0" applyNumberFormat="1" applyFont="1" applyAlignment="1">
      <alignment horizontal="right" wrapText="1"/>
    </xf>
    <xf numFmtId="0" fontId="2" fillId="0" borderId="1" xfId="0" applyFont="1" applyBorder="1" applyAlignment="1">
      <alignment horizontal="left" wrapText="1"/>
    </xf>
    <xf numFmtId="165" fontId="1" fillId="0" borderId="1" xfId="0" applyNumberFormat="1" applyFont="1" applyBorder="1"/>
    <xf numFmtId="165" fontId="2" fillId="0" borderId="1" xfId="0" applyNumberFormat="1" applyFont="1" applyBorder="1"/>
    <xf numFmtId="165" fontId="1" fillId="0" borderId="0" xfId="0" applyNumberFormat="1" applyFont="1"/>
    <xf numFmtId="165" fontId="2" fillId="0" borderId="0" xfId="0" applyNumberFormat="1" applyFont="1"/>
    <xf numFmtId="0" fontId="2" fillId="0" borderId="2" xfId="0" applyFont="1" applyBorder="1" applyAlignment="1">
      <alignment horizontal="left" wrapText="1"/>
    </xf>
    <xf numFmtId="165" fontId="1" fillId="0" borderId="2" xfId="0" applyNumberFormat="1" applyFont="1" applyBorder="1"/>
    <xf numFmtId="165" fontId="2" fillId="0" borderId="2" xfId="0" applyNumberFormat="1" applyFont="1" applyBorder="1"/>
    <xf numFmtId="164" fontId="1" fillId="0" borderId="0" xfId="0" applyNumberFormat="1" applyFont="1" applyAlignment="1">
      <alignment vertical="top" wrapText="1"/>
    </xf>
    <xf numFmtId="0" fontId="2" fillId="0" borderId="0" xfId="0" applyFont="1" applyAlignment="1">
      <alignment wrapText="1"/>
    </xf>
    <xf numFmtId="0" fontId="2" fillId="0" borderId="0" xfId="0" applyFont="1"/>
    <xf numFmtId="0" fontId="2" fillId="0" borderId="3" xfId="0" applyFont="1" applyBorder="1"/>
    <xf numFmtId="0" fontId="2" fillId="0" borderId="0" xfId="0" applyFont="1" applyAlignment="1">
      <alignment vertical="top" wrapText="1"/>
    </xf>
    <xf numFmtId="0" fontId="5" fillId="0" borderId="0" xfId="0" applyFont="1" applyAlignment="1">
      <alignment horizontal="left" vertical="top" wrapText="1"/>
    </xf>
    <xf numFmtId="0" fontId="1" fillId="0" borderId="0" xfId="0" applyFont="1"/>
    <xf numFmtId="0" fontId="2" fillId="0" borderId="1" xfId="0" applyFont="1" applyBorder="1" applyAlignment="1">
      <alignment horizontal="justify" vertical="top" wrapText="1"/>
    </xf>
    <xf numFmtId="0" fontId="3" fillId="0" borderId="1" xfId="0" applyFont="1" applyBorder="1"/>
    <xf numFmtId="0" fontId="2" fillId="0" borderId="0" xfId="0" applyFont="1" applyAlignment="1">
      <alignment horizontal="justify" vertical="top" wrapText="1"/>
    </xf>
    <xf numFmtId="0" fontId="2" fillId="0" borderId="2" xfId="0" applyFont="1" applyBorder="1" applyAlignment="1">
      <alignment horizontal="justify" vertical="top" wrapText="1"/>
    </xf>
    <xf numFmtId="0" fontId="2" fillId="0" borderId="0" xfId="0" applyFont="1" applyAlignment="1">
      <alignment horizontal="justify" vertical="top" wrapText="1"/>
    </xf>
    <xf numFmtId="0" fontId="3" fillId="0" borderId="3" xfId="0" applyFont="1" applyBorder="1"/>
    <xf numFmtId="0" fontId="5" fillId="0" borderId="0" xfId="0" applyFont="1" applyAlignment="1">
      <alignment horizontal="left" vertical="top"/>
    </xf>
    <xf numFmtId="0" fontId="2" fillId="0" borderId="0" xfId="0" applyFont="1" applyAlignment="1">
      <alignment horizontal="left" vertical="top"/>
    </xf>
    <xf numFmtId="0" fontId="5" fillId="0" borderId="1" xfId="0" applyFont="1" applyBorder="1" applyAlignment="1">
      <alignment horizontal="left" vertical="top" wrapText="1"/>
    </xf>
    <xf numFmtId="0" fontId="2" fillId="0" borderId="1" xfId="0" applyFont="1" applyBorder="1" applyAlignment="1">
      <alignment horizontal="left" vertical="top" wrapText="1"/>
    </xf>
    <xf numFmtId="165" fontId="2" fillId="0" borderId="1" xfId="0" applyNumberFormat="1" applyFont="1" applyBorder="1" applyAlignment="1">
      <alignment horizontal="right" vertical="center" wrapText="1"/>
    </xf>
    <xf numFmtId="165" fontId="2" fillId="0" borderId="0" xfId="0" applyNumberFormat="1" applyFont="1" applyAlignment="1">
      <alignment horizontal="right" vertical="center" wrapText="1"/>
    </xf>
    <xf numFmtId="0" fontId="5"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0" xfId="0" applyFont="1" applyAlignment="1">
      <alignment vertical="top"/>
    </xf>
  </cellXfs>
  <cellStyles count="2">
    <cellStyle name="Normal" xfId="0" builtinId="0"/>
    <cellStyle name="Normal 2" xfId="1" xr:uid="{1D18B6FC-48BA-4148-8C83-1CA58CDAA9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71945-1679-0041-A022-4DC076CCE856}">
  <dimension ref="A1:E50"/>
  <sheetViews>
    <sheetView tabSelected="1" topLeftCell="A27" workbookViewId="0">
      <selection activeCell="B40" sqref="B40:C40"/>
    </sheetView>
  </sheetViews>
  <sheetFormatPr baseColWidth="10" defaultRowHeight="16"/>
  <cols>
    <col min="1" max="1" width="4.1640625" style="4" customWidth="1"/>
    <col min="2" max="2" width="10.83203125" style="4"/>
    <col min="3" max="3" width="47.83203125" style="4" customWidth="1"/>
    <col min="4" max="16384" width="10.83203125" style="4"/>
  </cols>
  <sheetData>
    <row r="1" spans="1:5" ht="17">
      <c r="A1" s="1">
        <v>6</v>
      </c>
      <c r="B1" s="2" t="s">
        <v>0</v>
      </c>
      <c r="C1" s="3"/>
      <c r="D1" s="3"/>
      <c r="E1" s="3"/>
    </row>
    <row r="2" spans="1:5" ht="17">
      <c r="A2" s="5"/>
      <c r="B2" s="6"/>
      <c r="C2" s="7"/>
      <c r="D2" s="7"/>
      <c r="E2" s="7"/>
    </row>
    <row r="3" spans="1:5" ht="17">
      <c r="A3" s="5"/>
      <c r="B3" s="8" t="s">
        <v>1</v>
      </c>
      <c r="C3" s="8"/>
      <c r="D3" s="8"/>
      <c r="E3" s="8"/>
    </row>
    <row r="4" spans="1:5" ht="17">
      <c r="A4" s="9"/>
      <c r="B4" s="7"/>
      <c r="C4" s="7"/>
      <c r="D4" s="10">
        <v>2023</v>
      </c>
      <c r="E4" s="11">
        <v>2022</v>
      </c>
    </row>
    <row r="5" spans="1:5" ht="18">
      <c r="A5" s="9"/>
      <c r="B5" s="7"/>
      <c r="C5" s="7"/>
      <c r="D5" s="12" t="s">
        <v>2</v>
      </c>
      <c r="E5" s="13" t="s">
        <v>2</v>
      </c>
    </row>
    <row r="6" spans="1:5" ht="17">
      <c r="A6" s="5"/>
      <c r="B6" s="14" t="s">
        <v>3</v>
      </c>
      <c r="C6" s="14"/>
      <c r="D6" s="15">
        <f>11049-D7-0</f>
        <v>10993</v>
      </c>
      <c r="E6" s="16">
        <v>10909</v>
      </c>
    </row>
    <row r="7" spans="1:5" ht="17">
      <c r="A7" s="5"/>
      <c r="B7" s="8" t="s">
        <v>4</v>
      </c>
      <c r="C7" s="8"/>
      <c r="D7" s="17">
        <v>56</v>
      </c>
      <c r="E7" s="18">
        <v>564</v>
      </c>
    </row>
    <row r="8" spans="1:5" ht="17">
      <c r="A8" s="5"/>
      <c r="B8" s="8" t="s">
        <v>5</v>
      </c>
      <c r="C8" s="8"/>
      <c r="D8" s="17">
        <v>1148</v>
      </c>
      <c r="E8" s="18">
        <v>1187</v>
      </c>
    </row>
    <row r="9" spans="1:5" ht="17">
      <c r="A9" s="5"/>
      <c r="B9" s="8" t="s">
        <v>6</v>
      </c>
      <c r="C9" s="8"/>
      <c r="D9" s="17">
        <v>899</v>
      </c>
      <c r="E9" s="18">
        <v>881</v>
      </c>
    </row>
    <row r="10" spans="1:5" ht="17">
      <c r="A10" s="5"/>
      <c r="B10" s="8" t="s">
        <v>7</v>
      </c>
      <c r="C10" s="8"/>
      <c r="D10" s="17">
        <v>0</v>
      </c>
      <c r="E10" s="18">
        <v>0</v>
      </c>
    </row>
    <row r="11" spans="1:5" ht="17">
      <c r="A11" s="5"/>
      <c r="B11" s="19" t="s">
        <v>8</v>
      </c>
      <c r="C11" s="19"/>
      <c r="D11" s="20">
        <v>0</v>
      </c>
      <c r="E11" s="21">
        <v>0</v>
      </c>
    </row>
    <row r="12" spans="1:5" ht="18" thickBot="1">
      <c r="A12" s="22"/>
      <c r="B12" s="23"/>
      <c r="C12" s="23"/>
      <c r="D12" s="17">
        <f ca="1">SUM(D6:D12)</f>
        <v>13096</v>
      </c>
      <c r="E12" s="18">
        <f ca="1">SUM(E6:E12)</f>
        <v>13541</v>
      </c>
    </row>
    <row r="13" spans="1:5" ht="17" thickTop="1">
      <c r="A13" s="24"/>
      <c r="B13" s="24"/>
      <c r="C13" s="24"/>
      <c r="D13" s="25"/>
      <c r="E13" s="25"/>
    </row>
    <row r="14" spans="1:5">
      <c r="A14" s="24"/>
      <c r="B14" s="26" t="s">
        <v>9</v>
      </c>
      <c r="C14" s="26"/>
      <c r="D14" s="26"/>
      <c r="E14" s="26"/>
    </row>
    <row r="15" spans="1:5">
      <c r="A15" s="24"/>
      <c r="B15" s="3" t="s">
        <v>10</v>
      </c>
      <c r="C15" s="3"/>
      <c r="D15" s="3"/>
      <c r="E15" s="3"/>
    </row>
    <row r="16" spans="1:5">
      <c r="A16" s="24"/>
      <c r="B16" s="27" t="s">
        <v>11</v>
      </c>
      <c r="C16" s="3"/>
      <c r="D16" s="3"/>
      <c r="E16" s="3"/>
    </row>
    <row r="17" spans="1:5">
      <c r="A17" s="24"/>
      <c r="B17" s="3" t="s">
        <v>12</v>
      </c>
      <c r="C17" s="3"/>
      <c r="D17" s="3"/>
      <c r="E17" s="3"/>
    </row>
    <row r="18" spans="1:5">
      <c r="A18" s="24"/>
      <c r="B18" s="24"/>
      <c r="C18" s="24"/>
      <c r="D18" s="24"/>
      <c r="E18" s="24"/>
    </row>
    <row r="19" spans="1:5" ht="17">
      <c r="A19" s="24"/>
      <c r="B19" s="28" t="s">
        <v>13</v>
      </c>
      <c r="C19" s="24"/>
      <c r="D19" s="10">
        <v>2023</v>
      </c>
      <c r="E19" s="11">
        <v>2022</v>
      </c>
    </row>
    <row r="20" spans="1:5" ht="18">
      <c r="A20" s="24"/>
      <c r="B20" s="24"/>
      <c r="C20" s="24"/>
      <c r="D20" s="12" t="s">
        <v>14</v>
      </c>
      <c r="E20" s="13" t="s">
        <v>14</v>
      </c>
    </row>
    <row r="21" spans="1:5" ht="17">
      <c r="A21" s="24"/>
      <c r="B21" s="29" t="s">
        <v>15</v>
      </c>
      <c r="C21" s="29"/>
      <c r="D21" s="15"/>
      <c r="E21" s="30"/>
    </row>
    <row r="22" spans="1:5" ht="34">
      <c r="A22" s="24"/>
      <c r="B22" s="31"/>
      <c r="C22" s="31" t="s">
        <v>16</v>
      </c>
      <c r="D22" s="17">
        <f>33+2</f>
        <v>35</v>
      </c>
      <c r="E22" s="18">
        <v>39</v>
      </c>
    </row>
    <row r="23" spans="1:5" ht="17">
      <c r="A23" s="24"/>
      <c r="B23" s="31"/>
      <c r="C23" s="31" t="s">
        <v>17</v>
      </c>
      <c r="D23" s="17">
        <v>4</v>
      </c>
      <c r="E23" s="18">
        <v>3</v>
      </c>
    </row>
    <row r="24" spans="1:5" ht="17">
      <c r="A24" s="24"/>
      <c r="B24" s="31"/>
      <c r="C24" s="31" t="s">
        <v>18</v>
      </c>
      <c r="D24" s="17">
        <v>49</v>
      </c>
      <c r="E24" s="18">
        <v>45</v>
      </c>
    </row>
    <row r="25" spans="1:5" ht="17">
      <c r="A25" s="24"/>
      <c r="B25" s="31"/>
      <c r="C25" s="31" t="s">
        <v>19</v>
      </c>
      <c r="D25" s="17">
        <v>69</v>
      </c>
      <c r="E25" s="18">
        <v>72</v>
      </c>
    </row>
    <row r="26" spans="1:5" ht="17">
      <c r="A26" s="24"/>
      <c r="B26" s="31"/>
      <c r="C26" s="31"/>
      <c r="D26" s="17"/>
    </row>
    <row r="27" spans="1:5" ht="17">
      <c r="A27" s="24"/>
      <c r="B27" s="31"/>
      <c r="C27" s="31" t="s">
        <v>20</v>
      </c>
      <c r="D27" s="17">
        <v>6</v>
      </c>
      <c r="E27" s="18">
        <v>5</v>
      </c>
    </row>
    <row r="28" spans="1:5" ht="17">
      <c r="A28" s="24"/>
      <c r="B28" s="32"/>
      <c r="C28" s="32" t="s">
        <v>21</v>
      </c>
      <c r="D28" s="20">
        <f>93-D27</f>
        <v>87</v>
      </c>
      <c r="E28" s="20">
        <v>94</v>
      </c>
    </row>
    <row r="29" spans="1:5" ht="18" thickBot="1">
      <c r="A29" s="24"/>
      <c r="B29" s="33" t="s">
        <v>22</v>
      </c>
      <c r="C29" s="33"/>
      <c r="D29" s="17">
        <f>SUM(D22:D28)</f>
        <v>250</v>
      </c>
      <c r="E29" s="18">
        <f>SUM(E22:E28)</f>
        <v>258</v>
      </c>
    </row>
    <row r="30" spans="1:5" ht="17" thickTop="1">
      <c r="A30" s="24"/>
      <c r="B30" s="24"/>
      <c r="C30" s="24"/>
      <c r="D30" s="34"/>
      <c r="E30" s="34"/>
    </row>
    <row r="31" spans="1:5" ht="16" customHeight="1">
      <c r="A31" s="24"/>
      <c r="B31" s="35" t="s">
        <v>23</v>
      </c>
      <c r="C31" s="36"/>
      <c r="D31" s="36"/>
      <c r="E31" s="36"/>
    </row>
    <row r="32" spans="1:5">
      <c r="A32" s="24"/>
      <c r="B32" s="24"/>
      <c r="C32" s="24"/>
      <c r="E32" s="24"/>
    </row>
    <row r="33" spans="1:5" ht="17">
      <c r="A33" s="9"/>
      <c r="B33" s="7"/>
      <c r="C33" s="7"/>
      <c r="D33" s="10">
        <v>2023</v>
      </c>
      <c r="E33" s="11">
        <v>2022</v>
      </c>
    </row>
    <row r="34" spans="1:5" ht="18">
      <c r="A34" s="9"/>
      <c r="B34" s="7"/>
      <c r="C34" s="7"/>
      <c r="D34" s="12" t="s">
        <v>14</v>
      </c>
      <c r="E34" s="13" t="s">
        <v>14</v>
      </c>
    </row>
    <row r="35" spans="1:5" ht="17">
      <c r="A35" s="5"/>
      <c r="B35" s="37" t="s">
        <v>24</v>
      </c>
      <c r="C35" s="38"/>
      <c r="D35" s="15">
        <v>12</v>
      </c>
      <c r="E35" s="39">
        <v>12</v>
      </c>
    </row>
    <row r="36" spans="1:5" ht="17">
      <c r="A36" s="5"/>
      <c r="B36" s="27" t="s">
        <v>25</v>
      </c>
      <c r="C36" s="3"/>
      <c r="D36" s="17">
        <v>7</v>
      </c>
      <c r="E36" s="40">
        <v>5</v>
      </c>
    </row>
    <row r="37" spans="1:5" ht="17">
      <c r="A37" s="5"/>
      <c r="B37" s="27" t="s">
        <v>26</v>
      </c>
      <c r="C37" s="3"/>
      <c r="D37" s="17">
        <v>1</v>
      </c>
      <c r="E37" s="40">
        <v>2</v>
      </c>
    </row>
    <row r="38" spans="1:5" ht="17">
      <c r="A38" s="5"/>
      <c r="B38" s="27" t="s">
        <v>27</v>
      </c>
      <c r="C38" s="3"/>
      <c r="D38" s="17">
        <v>2</v>
      </c>
      <c r="E38" s="40">
        <v>2</v>
      </c>
    </row>
    <row r="39" spans="1:5" ht="17">
      <c r="A39" s="5"/>
      <c r="B39" s="27" t="s">
        <v>28</v>
      </c>
      <c r="C39" s="3"/>
      <c r="D39" s="17">
        <v>2</v>
      </c>
      <c r="E39" s="18">
        <v>6</v>
      </c>
    </row>
    <row r="40" spans="1:5" ht="17">
      <c r="A40" s="5"/>
      <c r="B40" s="27" t="s">
        <v>29</v>
      </c>
      <c r="C40" s="3"/>
      <c r="D40" s="17">
        <v>2</v>
      </c>
      <c r="E40" s="18">
        <v>0</v>
      </c>
    </row>
    <row r="41" spans="1:5" ht="17">
      <c r="A41" s="5"/>
      <c r="B41" s="27" t="s">
        <v>30</v>
      </c>
      <c r="C41" s="3"/>
      <c r="D41" s="17">
        <v>4</v>
      </c>
      <c r="E41" s="18">
        <v>0</v>
      </c>
    </row>
    <row r="42" spans="1:5" ht="17">
      <c r="A42" s="5"/>
      <c r="B42" s="27" t="s">
        <v>31</v>
      </c>
      <c r="C42" s="3"/>
      <c r="D42" s="17">
        <v>0</v>
      </c>
      <c r="E42" s="18">
        <v>0</v>
      </c>
    </row>
    <row r="43" spans="1:5" ht="17">
      <c r="A43" s="5"/>
      <c r="B43" s="27" t="s">
        <v>32</v>
      </c>
      <c r="C43" s="3"/>
      <c r="D43" s="17">
        <v>0</v>
      </c>
      <c r="E43" s="40">
        <v>0</v>
      </c>
    </row>
    <row r="44" spans="1:5" ht="17">
      <c r="A44" s="5"/>
      <c r="B44" s="27" t="s">
        <v>33</v>
      </c>
      <c r="C44" s="3"/>
      <c r="D44" s="17">
        <v>0</v>
      </c>
      <c r="E44" s="40">
        <v>1</v>
      </c>
    </row>
    <row r="45" spans="1:5" ht="17">
      <c r="A45" s="5"/>
      <c r="B45" s="27" t="s">
        <v>34</v>
      </c>
      <c r="C45" s="3"/>
      <c r="D45" s="17">
        <v>0</v>
      </c>
      <c r="E45" s="40">
        <v>0</v>
      </c>
    </row>
    <row r="46" spans="1:5" ht="17">
      <c r="A46" s="5"/>
      <c r="B46" s="27" t="s">
        <v>35</v>
      </c>
      <c r="C46" s="3"/>
      <c r="D46" s="17">
        <v>0</v>
      </c>
      <c r="E46" s="18">
        <v>1</v>
      </c>
    </row>
    <row r="47" spans="1:5" ht="17">
      <c r="A47" s="5"/>
      <c r="B47" s="27" t="s">
        <v>36</v>
      </c>
      <c r="C47" s="3"/>
      <c r="D47" s="17">
        <v>0</v>
      </c>
      <c r="E47" s="18">
        <v>0</v>
      </c>
    </row>
    <row r="48" spans="1:5" ht="17">
      <c r="A48" s="5"/>
      <c r="B48" s="41" t="s">
        <v>37</v>
      </c>
      <c r="C48" s="42"/>
      <c r="D48" s="20">
        <v>1</v>
      </c>
      <c r="E48" s="21">
        <v>0</v>
      </c>
    </row>
    <row r="49" spans="1:5">
      <c r="A49" s="24"/>
      <c r="B49" s="3"/>
      <c r="C49" s="3"/>
      <c r="D49" s="3"/>
      <c r="E49" s="3"/>
    </row>
    <row r="50" spans="1:5">
      <c r="A50" s="31"/>
      <c r="B50" s="43" t="s">
        <v>38</v>
      </c>
      <c r="C50" s="43"/>
      <c r="D50" s="43"/>
      <c r="E50" s="43"/>
    </row>
  </sheetData>
  <mergeCells count="29">
    <mergeCell ref="B45:C45"/>
    <mergeCell ref="B46:C46"/>
    <mergeCell ref="B47:C47"/>
    <mergeCell ref="B48:C48"/>
    <mergeCell ref="B49:E49"/>
    <mergeCell ref="B39:C39"/>
    <mergeCell ref="B40:C40"/>
    <mergeCell ref="B41:C41"/>
    <mergeCell ref="B42:C42"/>
    <mergeCell ref="B43:C43"/>
    <mergeCell ref="B44:C44"/>
    <mergeCell ref="B21:C21"/>
    <mergeCell ref="B29:C29"/>
    <mergeCell ref="B35:C35"/>
    <mergeCell ref="B36:C36"/>
    <mergeCell ref="B37:C37"/>
    <mergeCell ref="B38:C38"/>
    <mergeCell ref="B10:C10"/>
    <mergeCell ref="B11:C11"/>
    <mergeCell ref="B14:E14"/>
    <mergeCell ref="B15:E15"/>
    <mergeCell ref="B16:E16"/>
    <mergeCell ref="B17:E17"/>
    <mergeCell ref="B1:E1"/>
    <mergeCell ref="B3:E3"/>
    <mergeCell ref="B6:C6"/>
    <mergeCell ref="B7:C7"/>
    <mergeCell ref="B8:C8"/>
    <mergeCell ref="B9:C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40DD98760B9041A89739111B5C05A3" ma:contentTypeVersion="21" ma:contentTypeDescription="Create a new document." ma:contentTypeScope="" ma:versionID="f85dfb7462947ff17890d0922b68d19b">
  <xsd:schema xmlns:xsd="http://www.w3.org/2001/XMLSchema" xmlns:xs="http://www.w3.org/2001/XMLSchema" xmlns:p="http://schemas.microsoft.com/office/2006/metadata/properties" xmlns:ns1="http://schemas.microsoft.com/sharepoint/v3" xmlns:ns2="56b3a6c0-c580-4999-aae7-83e463c456c5" xmlns:ns3="36301c81-5b3f-487d-83e4-ecf6146f2c87" targetNamespace="http://schemas.microsoft.com/office/2006/metadata/properties" ma:root="true" ma:fieldsID="561e0e2993fb3628a1dbe4cda03b56b2" ns1:_="" ns2:_="" ns3:_="">
    <xsd:import namespace="http://schemas.microsoft.com/sharepoint/v3"/>
    <xsd:import namespace="56b3a6c0-c580-4999-aae7-83e463c456c5"/>
    <xsd:import namespace="36301c81-5b3f-487d-83e4-ecf6146f2c8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1:_ip_UnifiedCompliancePolicyProperties" minOccurs="0"/>
                <xsd:element ref="ns1:_ip_UnifiedCompliancePolicyUIAc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Imag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b3a6c0-c580-4999-aae7-83e463c456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9d525f1-ac56-4df3-a204-c062a3a06bdb" ma:termSetId="09814cd3-568e-fe90-9814-8d621ff8fb84" ma:anchorId="fba54fb3-c3e1-fe81-a776-ca4b69148c4d" ma:open="true" ma:isKeyword="false">
      <xsd:complexType>
        <xsd:sequence>
          <xsd:element ref="pc:Terms" minOccurs="0" maxOccurs="1"/>
        </xsd:sequence>
      </xsd:complexType>
    </xsd:element>
    <xsd:element name="Image" ma:index="25" nillable="true" ma:displayName="Image" ma:format="Thumbnail" ma:internalName="Imag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301c81-5b3f-487d-83e4-ecf6146f2c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944894f-88a1-4347-a453-11b61acfa194}" ma:internalName="TaxCatchAll" ma:showField="CatchAllData" ma:web="36301c81-5b3f-487d-83e4-ecf6146f2c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6b3a6c0-c580-4999-aae7-83e463c456c5">
      <Terms xmlns="http://schemas.microsoft.com/office/infopath/2007/PartnerControls"/>
    </lcf76f155ced4ddcb4097134ff3c332f>
    <_ip_UnifiedCompliancePolicyProperties xmlns="http://schemas.microsoft.com/sharepoint/v3" xsi:nil="true"/>
    <Image xmlns="56b3a6c0-c580-4999-aae7-83e463c456c5" xsi:nil="true"/>
    <TaxCatchAll xmlns="36301c81-5b3f-487d-83e4-ecf6146f2c87" xsi:nil="true"/>
  </documentManagement>
</p:properties>
</file>

<file path=customXml/itemProps1.xml><?xml version="1.0" encoding="utf-8"?>
<ds:datastoreItem xmlns:ds="http://schemas.openxmlformats.org/officeDocument/2006/customXml" ds:itemID="{2BBD0633-E0E9-4119-85A5-CF93A1F472EC}"/>
</file>

<file path=customXml/itemProps2.xml><?xml version="1.0" encoding="utf-8"?>
<ds:datastoreItem xmlns:ds="http://schemas.openxmlformats.org/officeDocument/2006/customXml" ds:itemID="{4B9A40A7-7289-4022-B58D-C76B77F37027}"/>
</file>

<file path=customXml/itemProps3.xml><?xml version="1.0" encoding="utf-8"?>
<ds:datastoreItem xmlns:ds="http://schemas.openxmlformats.org/officeDocument/2006/customXml" ds:itemID="{46BB261A-A5C9-4A6E-B10E-4EDF54D1A20E}"/>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1</vt:i4>
      </vt:variant>
    </vt:vector>
  </HeadingPairs>
  <TitlesOfParts>
    <vt:vector size="1" baseType="lpstr">
      <vt:lpstr>Note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Baillie</dc:creator>
  <cp:lastModifiedBy>Kirk Baillie</cp:lastModifiedBy>
  <dcterms:created xsi:type="dcterms:W3CDTF">2024-10-15T12:50:19Z</dcterms:created>
  <dcterms:modified xsi:type="dcterms:W3CDTF">2024-10-15T12:50:32Z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0x0101002940DD98760B9041A89739111B5C05A3</vt:lpwstr>
  </property>
</Properties>
</file>