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6060" tabRatio="500"/>
  </bookViews>
  <sheets>
    <sheet name="Job budget worksheet" sheetId="1" r:id="rId1"/>
    <sheet name="Worked example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7" i="1" l="1"/>
  <c r="F94" i="2"/>
  <c r="F95" i="2"/>
  <c r="F96" i="2"/>
  <c r="F97" i="2"/>
  <c r="F98" i="2"/>
  <c r="F100" i="2"/>
  <c r="F102" i="2"/>
  <c r="F81" i="2"/>
  <c r="F82" i="2"/>
  <c r="F83" i="2"/>
  <c r="F84" i="2"/>
  <c r="F85" i="2"/>
  <c r="F87" i="2"/>
  <c r="F89" i="2"/>
  <c r="F67" i="2"/>
  <c r="F68" i="2"/>
  <c r="F69" i="2"/>
  <c r="F70" i="2"/>
  <c r="F71" i="2"/>
  <c r="F73" i="2"/>
  <c r="F75" i="2"/>
  <c r="F54" i="2"/>
  <c r="F55" i="2"/>
  <c r="F56" i="2"/>
  <c r="F57" i="2"/>
  <c r="F58" i="2"/>
  <c r="F60" i="2"/>
  <c r="F62" i="2"/>
  <c r="F41" i="2"/>
  <c r="F42" i="2"/>
  <c r="F43" i="2"/>
  <c r="F44" i="2"/>
  <c r="F45" i="2"/>
  <c r="F47" i="2"/>
  <c r="F49" i="2"/>
  <c r="F28" i="2"/>
  <c r="F29" i="2"/>
  <c r="F30" i="2"/>
  <c r="F31" i="2"/>
  <c r="F32" i="2"/>
  <c r="F34" i="2"/>
  <c r="F36" i="2"/>
  <c r="F28" i="1"/>
  <c r="F29" i="1"/>
  <c r="F30" i="1"/>
  <c r="F31" i="1"/>
  <c r="F32" i="1"/>
  <c r="F34" i="1"/>
  <c r="F36" i="1"/>
  <c r="F41" i="1"/>
  <c r="F42" i="1"/>
  <c r="F43" i="1"/>
  <c r="F44" i="1"/>
  <c r="F45" i="1"/>
  <c r="F47" i="1"/>
  <c r="F49" i="1"/>
  <c r="F54" i="1"/>
  <c r="F55" i="1"/>
  <c r="F56" i="1"/>
  <c r="F57" i="1"/>
  <c r="F58" i="1"/>
  <c r="F60" i="1"/>
  <c r="F62" i="1"/>
  <c r="F68" i="1"/>
  <c r="F69" i="1"/>
  <c r="F70" i="1"/>
  <c r="F71" i="1"/>
  <c r="F73" i="1"/>
  <c r="F75" i="1"/>
  <c r="F80" i="1"/>
  <c r="F81" i="1"/>
  <c r="F82" i="1"/>
  <c r="F83" i="1"/>
  <c r="F84" i="1"/>
  <c r="F86" i="1"/>
  <c r="F88" i="1"/>
  <c r="F97" i="1"/>
  <c r="F96" i="1"/>
  <c r="F95" i="1"/>
  <c r="F94" i="1"/>
  <c r="F93" i="1"/>
  <c r="F99" i="1"/>
  <c r="F101" i="1"/>
</calcChain>
</file>

<file path=xl/sharedStrings.xml><?xml version="1.0" encoding="utf-8"?>
<sst xmlns="http://schemas.openxmlformats.org/spreadsheetml/2006/main" count="292" uniqueCount="73">
  <si>
    <t>Job budget worksheet</t>
  </si>
  <si>
    <t>Fee calculation</t>
  </si>
  <si>
    <t>Cost to date (from records)</t>
  </si>
  <si>
    <t>Job name:</t>
  </si>
  <si>
    <t>A job, anywhere</t>
  </si>
  <si>
    <t>Job no:</t>
  </si>
  <si>
    <t>Date generated</t>
  </si>
  <si>
    <t>Date revised</t>
  </si>
  <si>
    <t>**/**/**</t>
  </si>
  <si>
    <t>Total fee agreed</t>
  </si>
  <si>
    <t>Fee calculation summary</t>
  </si>
  <si>
    <t>Budget cost</t>
  </si>
  <si>
    <t>Fee quote</t>
  </si>
  <si>
    <t>%age profit</t>
  </si>
  <si>
    <t>Cost to date</t>
  </si>
  <si>
    <t>Stage 0/1</t>
  </si>
  <si>
    <t>Stage 2</t>
  </si>
  <si>
    <t>Stage 3</t>
  </si>
  <si>
    <t>Stage 4</t>
  </si>
  <si>
    <t>Stage 5</t>
  </si>
  <si>
    <t>Stage 6</t>
  </si>
  <si>
    <t>Total</t>
  </si>
  <si>
    <t>Time costs to date</t>
  </si>
  <si>
    <t>Expenses to date</t>
  </si>
  <si>
    <t>Total cost to date</t>
  </si>
  <si>
    <t>Total fee to date</t>
  </si>
  <si>
    <t>Anticipated dates</t>
  </si>
  <si>
    <t>01/05/10 – 30/06/10</t>
  </si>
  <si>
    <t>Name</t>
  </si>
  <si>
    <t>Grade</t>
  </si>
  <si>
    <t>Cost rate</t>
  </si>
  <si>
    <t>Hrs/wk</t>
  </si>
  <si>
    <t>No. wks</t>
  </si>
  <si>
    <t>Cost</t>
  </si>
  <si>
    <t>Allen Key</t>
  </si>
  <si>
    <t>A</t>
  </si>
  <si>
    <t>Bess Friend</t>
  </si>
  <si>
    <t>B</t>
  </si>
  <si>
    <t>Chris Packet</t>
  </si>
  <si>
    <t>C</t>
  </si>
  <si>
    <t>Don Alduck</t>
  </si>
  <si>
    <t>D</t>
  </si>
  <si>
    <t>EIlen Iwater</t>
  </si>
  <si>
    <t>E</t>
  </si>
  <si>
    <t>Allowance for expenses</t>
  </si>
  <si>
    <t>Profit %age</t>
  </si>
  <si>
    <t>Fee stage 0/1</t>
  </si>
  <si>
    <t>01/07/10 – 31/09/10</t>
  </si>
  <si>
    <t>Total cost stage 2</t>
  </si>
  <si>
    <t>Fee stage 2</t>
  </si>
  <si>
    <t>01/10/10 – 31/10/10</t>
  </si>
  <si>
    <t>Total cost stage 3</t>
  </si>
  <si>
    <t>Fee stage 3</t>
  </si>
  <si>
    <t>01/11/10 – 31/03/11</t>
  </si>
  <si>
    <t>Don Alduck +1</t>
  </si>
  <si>
    <t>EIlen Iwater +1</t>
  </si>
  <si>
    <t>Total cost stage 4</t>
  </si>
  <si>
    <t>Fee stage 4</t>
  </si>
  <si>
    <t>Note the need to use additional staff at this stage, budgeted by showing 75 hours rather than 37.5</t>
  </si>
  <si>
    <t>STAGE 5 – CONSTRUCTION</t>
  </si>
  <si>
    <t>01/04/11 – 31/03/12</t>
  </si>
  <si>
    <t>Total cost stage 5</t>
  </si>
  <si>
    <t>Fee stage 5</t>
  </si>
  <si>
    <t>STAGE 6 – HANDOVER &amp; CLOSE OUT</t>
  </si>
  <si>
    <t>01/04/12 – 31/03/13</t>
  </si>
  <si>
    <t>Total cost stage 6</t>
  </si>
  <si>
    <t>Fee stage 6</t>
  </si>
  <si>
    <t>STAGE 0/1 – STRATEGIC DEFINITION/PREPARATION &amp; BRIEF</t>
  </si>
  <si>
    <t>STAGE 2 – CONCEPT DESIGN</t>
  </si>
  <si>
    <t>STAGE 4 – TECHNICAL DESIGN</t>
  </si>
  <si>
    <t>STAGE 3 – DEVELOPED DESIGN</t>
  </si>
  <si>
    <t>Total cost stage 0/1</t>
  </si>
  <si>
    <t>Worked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</si>
</sst>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8" formatCode="&quot;£&quot;#,##0.00;[Red]\-&quot;£&quot;#,##0.00"/>
  </numFmts>
  <fonts count="6" x14ac:knownFonts="1">
    <font>
      <sz val="12"/>
      <color theme="1"/>
      <name val="Calibri"/>
      <family val="2"/>
      <scheme val="minor"/>
    </font>
    <font>
      <b/>
      <sz val="10"/>
      <color theme="1"/>
      <name val="Calibri"/>
    </font>
    <font>
      <sz val="10"/>
      <color theme="1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6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6" fontId="2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0" xfId="0" applyBorder="1"/>
    <xf numFmtId="0" fontId="2" fillId="0" borderId="4" xfId="0" applyFont="1" applyBorder="1" applyAlignment="1">
      <alignment vertical="center"/>
    </xf>
    <xf numFmtId="8" fontId="2" fillId="0" borderId="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8" fontId="2" fillId="0" borderId="10" xfId="0" applyNumberFormat="1" applyFont="1" applyBorder="1" applyAlignment="1">
      <alignment vertical="center"/>
    </xf>
    <xf numFmtId="6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2" fillId="0" borderId="0" xfId="0" applyFont="1"/>
    <xf numFmtId="0" fontId="2" fillId="0" borderId="4" xfId="0" applyFont="1" applyBorder="1"/>
    <xf numFmtId="0" fontId="1" fillId="0" borderId="4" xfId="0" applyFont="1" applyBorder="1" applyAlignment="1">
      <alignment horizontal="right"/>
    </xf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1" fillId="0" borderId="3" xfId="0" applyFont="1" applyBorder="1"/>
    <xf numFmtId="0" fontId="1" fillId="0" borderId="9" xfId="0" applyFont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1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/>
    <xf numFmtId="0" fontId="2" fillId="2" borderId="11" xfId="0" applyFont="1" applyFill="1" applyBorder="1"/>
    <xf numFmtId="0" fontId="2" fillId="0" borderId="8" xfId="0" applyFont="1" applyBorder="1" applyAlignment="1">
      <alignment horizontal="left" vertical="center"/>
    </xf>
    <xf numFmtId="14" fontId="2" fillId="0" borderId="8" xfId="0" applyNumberFormat="1" applyFont="1" applyBorder="1" applyAlignment="1">
      <alignment horizontal="left" vertical="center"/>
    </xf>
    <xf numFmtId="6" fontId="2" fillId="0" borderId="8" xfId="0" applyNumberFormat="1" applyFont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workbookViewId="0">
      <selection activeCell="I12" sqref="I12"/>
    </sheetView>
  </sheetViews>
  <sheetFormatPr baseColWidth="10" defaultRowHeight="15" x14ac:dyDescent="0"/>
  <cols>
    <col min="1" max="1" width="20.1640625" style="16" customWidth="1"/>
    <col min="2" max="6" width="13.1640625" style="16" customWidth="1"/>
  </cols>
  <sheetData>
    <row r="1" spans="1:6">
      <c r="A1" s="24" t="s">
        <v>0</v>
      </c>
      <c r="B1" s="29"/>
      <c r="C1" s="30"/>
      <c r="D1" s="30"/>
      <c r="E1" s="30"/>
      <c r="F1" s="31"/>
    </row>
    <row r="2" spans="1:6">
      <c r="A2" s="6" t="s">
        <v>3</v>
      </c>
      <c r="B2" s="32"/>
      <c r="C2" s="17"/>
      <c r="D2" s="17"/>
      <c r="E2" s="17"/>
      <c r="F2" s="19"/>
    </row>
    <row r="3" spans="1:6">
      <c r="A3" s="7" t="s">
        <v>5</v>
      </c>
      <c r="B3" s="32"/>
      <c r="C3" s="17"/>
      <c r="D3" s="17"/>
      <c r="E3" s="17"/>
      <c r="F3" s="19"/>
    </row>
    <row r="4" spans="1:6">
      <c r="A4" s="7" t="s">
        <v>6</v>
      </c>
      <c r="B4" s="33"/>
      <c r="C4" s="17"/>
      <c r="D4" s="17"/>
      <c r="E4" s="17"/>
      <c r="F4" s="19"/>
    </row>
    <row r="5" spans="1:6">
      <c r="A5" s="7" t="s">
        <v>7</v>
      </c>
      <c r="B5" s="32"/>
      <c r="C5" s="17"/>
      <c r="D5" s="17"/>
      <c r="E5" s="17"/>
      <c r="F5" s="19"/>
    </row>
    <row r="6" spans="1:6">
      <c r="A6" s="7" t="s">
        <v>9</v>
      </c>
      <c r="B6" s="34"/>
      <c r="C6" s="17"/>
      <c r="D6" s="17"/>
      <c r="E6" s="17"/>
      <c r="F6" s="19"/>
    </row>
    <row r="7" spans="1:6">
      <c r="A7" s="1"/>
      <c r="D7" s="2"/>
    </row>
    <row r="8" spans="1:6">
      <c r="A8" s="24" t="s">
        <v>10</v>
      </c>
      <c r="B8" s="26"/>
      <c r="C8" s="26"/>
      <c r="D8" s="27" t="s">
        <v>11</v>
      </c>
      <c r="E8" s="27" t="s">
        <v>12</v>
      </c>
      <c r="F8" s="27" t="s">
        <v>13</v>
      </c>
    </row>
    <row r="9" spans="1:6">
      <c r="A9" s="7" t="s">
        <v>14</v>
      </c>
      <c r="B9" s="17"/>
      <c r="C9" s="17"/>
      <c r="D9" s="4"/>
      <c r="E9" s="4"/>
      <c r="F9" s="5"/>
    </row>
    <row r="10" spans="1:6">
      <c r="A10" s="7" t="s">
        <v>15</v>
      </c>
      <c r="B10" s="17"/>
      <c r="C10" s="17"/>
      <c r="D10" s="4"/>
      <c r="E10" s="4"/>
      <c r="F10" s="5"/>
    </row>
    <row r="11" spans="1:6">
      <c r="A11" s="7" t="s">
        <v>16</v>
      </c>
      <c r="B11" s="17"/>
      <c r="C11" s="17"/>
      <c r="D11" s="4"/>
      <c r="E11" s="4"/>
      <c r="F11" s="5"/>
    </row>
    <row r="12" spans="1:6">
      <c r="A12" s="7" t="s">
        <v>17</v>
      </c>
      <c r="B12" s="17"/>
      <c r="C12" s="17"/>
      <c r="D12" s="4"/>
      <c r="E12" s="4"/>
      <c r="F12" s="5"/>
    </row>
    <row r="13" spans="1:6">
      <c r="A13" s="7" t="s">
        <v>18</v>
      </c>
      <c r="B13" s="17"/>
      <c r="C13" s="17"/>
      <c r="D13" s="4"/>
      <c r="E13" s="4"/>
      <c r="F13" s="5"/>
    </row>
    <row r="14" spans="1:6">
      <c r="A14" s="7" t="s">
        <v>19</v>
      </c>
      <c r="B14" s="17"/>
      <c r="C14" s="17"/>
      <c r="D14" s="4"/>
      <c r="E14" s="4"/>
      <c r="F14" s="5"/>
    </row>
    <row r="15" spans="1:6">
      <c r="A15" s="7" t="s">
        <v>20</v>
      </c>
      <c r="B15" s="17"/>
      <c r="C15" s="17"/>
      <c r="D15" s="4"/>
      <c r="E15" s="4"/>
      <c r="F15" s="5"/>
    </row>
    <row r="16" spans="1:6">
      <c r="A16" s="7"/>
      <c r="B16" s="17"/>
      <c r="C16" s="18" t="s">
        <v>21</v>
      </c>
      <c r="D16" s="14"/>
      <c r="E16" s="14"/>
      <c r="F16" s="15"/>
    </row>
    <row r="17" spans="1:6">
      <c r="A17" s="1"/>
    </row>
    <row r="18" spans="1:6">
      <c r="A18" s="24" t="s">
        <v>1</v>
      </c>
      <c r="B18" s="26"/>
      <c r="C18" s="26"/>
      <c r="D18" s="26"/>
      <c r="E18" s="26"/>
      <c r="F18" s="25"/>
    </row>
    <row r="19" spans="1:6">
      <c r="A19" s="8" t="s">
        <v>2</v>
      </c>
      <c r="B19" s="17"/>
      <c r="C19" s="17"/>
      <c r="D19" s="17"/>
      <c r="E19" s="17"/>
      <c r="F19" s="19"/>
    </row>
    <row r="20" spans="1:6">
      <c r="A20" s="7" t="s">
        <v>22</v>
      </c>
      <c r="B20" s="17"/>
      <c r="C20" s="17"/>
      <c r="D20" s="17"/>
      <c r="E20" s="17"/>
      <c r="F20" s="4"/>
    </row>
    <row r="21" spans="1:6">
      <c r="A21" s="7" t="s">
        <v>23</v>
      </c>
      <c r="B21" s="17"/>
      <c r="C21" s="17"/>
      <c r="D21" s="17"/>
      <c r="E21" s="17"/>
      <c r="F21" s="4"/>
    </row>
    <row r="22" spans="1:6">
      <c r="A22" s="7" t="s">
        <v>24</v>
      </c>
      <c r="B22" s="17"/>
      <c r="C22" s="17"/>
      <c r="D22" s="17"/>
      <c r="E22" s="17"/>
      <c r="F22" s="4"/>
    </row>
    <row r="23" spans="1:6">
      <c r="A23" s="7" t="s">
        <v>25</v>
      </c>
      <c r="B23" s="17"/>
      <c r="C23" s="17"/>
      <c r="D23" s="17"/>
      <c r="E23" s="17"/>
      <c r="F23" s="4"/>
    </row>
    <row r="24" spans="1:6">
      <c r="A24" s="1"/>
    </row>
    <row r="25" spans="1:6">
      <c r="A25" s="24" t="s">
        <v>67</v>
      </c>
      <c r="B25" s="26"/>
      <c r="C25" s="26"/>
      <c r="D25" s="26"/>
      <c r="E25" s="26"/>
      <c r="F25" s="25"/>
    </row>
    <row r="26" spans="1:6">
      <c r="A26" s="3" t="s">
        <v>26</v>
      </c>
      <c r="B26" s="10"/>
      <c r="C26" s="17"/>
      <c r="D26" s="17"/>
      <c r="E26" s="17"/>
      <c r="F26" s="19"/>
    </row>
    <row r="27" spans="1:6">
      <c r="A27" s="3" t="s">
        <v>28</v>
      </c>
      <c r="B27" s="3" t="s">
        <v>29</v>
      </c>
      <c r="C27" s="3" t="s">
        <v>30</v>
      </c>
      <c r="D27" s="3" t="s">
        <v>31</v>
      </c>
      <c r="E27" s="3" t="s">
        <v>32</v>
      </c>
      <c r="F27" s="3" t="s">
        <v>33</v>
      </c>
    </row>
    <row r="28" spans="1:6">
      <c r="A28" s="3" t="s">
        <v>34</v>
      </c>
      <c r="B28" s="3"/>
      <c r="C28" s="11"/>
      <c r="D28" s="3"/>
      <c r="E28" s="3"/>
      <c r="F28" s="4">
        <f>C28*D28*E28</f>
        <v>0</v>
      </c>
    </row>
    <row r="29" spans="1:6">
      <c r="A29" s="3" t="s">
        <v>36</v>
      </c>
      <c r="B29" s="3"/>
      <c r="C29" s="11"/>
      <c r="D29" s="3"/>
      <c r="E29" s="3"/>
      <c r="F29" s="4">
        <f t="shared" ref="F29:F32" si="0">C29*D29*E29</f>
        <v>0</v>
      </c>
    </row>
    <row r="30" spans="1:6">
      <c r="A30" s="3" t="s">
        <v>38</v>
      </c>
      <c r="B30" s="3"/>
      <c r="C30" s="11"/>
      <c r="D30" s="3"/>
      <c r="E30" s="3"/>
      <c r="F30" s="4">
        <f t="shared" si="0"/>
        <v>0</v>
      </c>
    </row>
    <row r="31" spans="1:6">
      <c r="A31" s="3" t="s">
        <v>40</v>
      </c>
      <c r="B31" s="3"/>
      <c r="C31" s="11"/>
      <c r="D31" s="20"/>
      <c r="E31" s="20"/>
      <c r="F31" s="4">
        <f t="shared" si="0"/>
        <v>0</v>
      </c>
    </row>
    <row r="32" spans="1:6">
      <c r="A32" s="3" t="s">
        <v>42</v>
      </c>
      <c r="B32" s="3"/>
      <c r="C32" s="11"/>
      <c r="D32" s="3"/>
      <c r="E32" s="3"/>
      <c r="F32" s="4">
        <f t="shared" si="0"/>
        <v>0</v>
      </c>
    </row>
    <row r="33" spans="1:6">
      <c r="A33" s="7" t="s">
        <v>44</v>
      </c>
      <c r="B33" s="17"/>
      <c r="C33" s="17"/>
      <c r="D33" s="17"/>
      <c r="E33" s="19"/>
      <c r="F33" s="4"/>
    </row>
    <row r="34" spans="1:6">
      <c r="D34" s="8" t="s">
        <v>71</v>
      </c>
      <c r="E34" s="19"/>
      <c r="F34" s="4">
        <f>SUM(F28:F33)</f>
        <v>0</v>
      </c>
    </row>
    <row r="35" spans="1:6">
      <c r="D35" s="7" t="s">
        <v>45</v>
      </c>
      <c r="E35" s="19"/>
      <c r="F35" s="5"/>
    </row>
    <row r="36" spans="1:6">
      <c r="D36" s="8" t="s">
        <v>46</v>
      </c>
      <c r="E36" s="19"/>
      <c r="F36" s="14">
        <f>F34+(F34*F35)</f>
        <v>0</v>
      </c>
    </row>
    <row r="37" spans="1:6">
      <c r="A37" s="1"/>
    </row>
    <row r="38" spans="1:6">
      <c r="A38" s="24" t="s">
        <v>68</v>
      </c>
      <c r="B38" s="26"/>
      <c r="C38" s="26"/>
      <c r="D38" s="26"/>
      <c r="E38" s="26"/>
      <c r="F38" s="25"/>
    </row>
    <row r="39" spans="1:6">
      <c r="A39" s="3" t="s">
        <v>26</v>
      </c>
      <c r="B39" s="10"/>
      <c r="C39" s="17"/>
      <c r="D39" s="17"/>
      <c r="E39" s="17"/>
      <c r="F39" s="19"/>
    </row>
    <row r="40" spans="1:6">
      <c r="A40" s="3" t="s">
        <v>28</v>
      </c>
      <c r="B40" s="3" t="s">
        <v>29</v>
      </c>
      <c r="C40" s="3" t="s">
        <v>30</v>
      </c>
      <c r="D40" s="3" t="s">
        <v>31</v>
      </c>
      <c r="E40" s="3" t="s">
        <v>32</v>
      </c>
      <c r="F40" s="3" t="s">
        <v>33</v>
      </c>
    </row>
    <row r="41" spans="1:6">
      <c r="A41" s="3" t="s">
        <v>34</v>
      </c>
      <c r="B41" s="3"/>
      <c r="C41" s="11"/>
      <c r="D41" s="3"/>
      <c r="E41" s="3"/>
      <c r="F41" s="4">
        <f>C41*D41*E41</f>
        <v>0</v>
      </c>
    </row>
    <row r="42" spans="1:6">
      <c r="A42" s="3" t="s">
        <v>36</v>
      </c>
      <c r="B42" s="3"/>
      <c r="C42" s="11"/>
      <c r="D42" s="3"/>
      <c r="E42" s="3"/>
      <c r="F42" s="4">
        <f t="shared" ref="F42:F45" si="1">C42*D42*E42</f>
        <v>0</v>
      </c>
    </row>
    <row r="43" spans="1:6">
      <c r="A43" s="3" t="s">
        <v>38</v>
      </c>
      <c r="B43" s="3"/>
      <c r="C43" s="11"/>
      <c r="D43" s="3"/>
      <c r="E43" s="3"/>
      <c r="F43" s="4">
        <f t="shared" si="1"/>
        <v>0</v>
      </c>
    </row>
    <row r="44" spans="1:6">
      <c r="A44" s="3" t="s">
        <v>40</v>
      </c>
      <c r="B44" s="3"/>
      <c r="C44" s="11"/>
      <c r="D44" s="20"/>
      <c r="E44" s="20"/>
      <c r="F44" s="4">
        <f t="shared" si="1"/>
        <v>0</v>
      </c>
    </row>
    <row r="45" spans="1:6">
      <c r="A45" s="3" t="s">
        <v>42</v>
      </c>
      <c r="B45" s="3"/>
      <c r="C45" s="11"/>
      <c r="D45" s="3"/>
      <c r="E45" s="3"/>
      <c r="F45" s="4">
        <f t="shared" si="1"/>
        <v>0</v>
      </c>
    </row>
    <row r="46" spans="1:6">
      <c r="A46" s="7" t="s">
        <v>44</v>
      </c>
      <c r="B46" s="17"/>
      <c r="C46" s="17"/>
      <c r="D46" s="17"/>
      <c r="E46" s="19"/>
      <c r="F46" s="4"/>
    </row>
    <row r="47" spans="1:6">
      <c r="D47" s="8" t="s">
        <v>48</v>
      </c>
      <c r="E47" s="22"/>
      <c r="F47" s="4">
        <f>SUM(F41:F46)</f>
        <v>0</v>
      </c>
    </row>
    <row r="48" spans="1:6">
      <c r="D48" s="7" t="s">
        <v>45</v>
      </c>
      <c r="E48" s="19"/>
      <c r="F48" s="5"/>
    </row>
    <row r="49" spans="1:6">
      <c r="D49" s="8" t="s">
        <v>49</v>
      </c>
      <c r="E49" s="22"/>
      <c r="F49" s="14">
        <f>F47+(F47*F48)</f>
        <v>0</v>
      </c>
    </row>
    <row r="50" spans="1:6">
      <c r="A50" s="1"/>
    </row>
    <row r="51" spans="1:6">
      <c r="A51" s="24" t="s">
        <v>70</v>
      </c>
      <c r="B51" s="26"/>
      <c r="C51" s="26"/>
      <c r="D51" s="26"/>
      <c r="E51" s="26"/>
      <c r="F51" s="25"/>
    </row>
    <row r="52" spans="1:6">
      <c r="A52" s="3" t="s">
        <v>26</v>
      </c>
      <c r="B52" s="10"/>
      <c r="C52" s="17"/>
      <c r="D52" s="17"/>
      <c r="E52" s="17"/>
      <c r="F52" s="19"/>
    </row>
    <row r="53" spans="1:6">
      <c r="A53" s="3" t="s">
        <v>28</v>
      </c>
      <c r="B53" s="3" t="s">
        <v>29</v>
      </c>
      <c r="C53" s="3" t="s">
        <v>30</v>
      </c>
      <c r="D53" s="3" t="s">
        <v>31</v>
      </c>
      <c r="E53" s="3" t="s">
        <v>32</v>
      </c>
      <c r="F53" s="3" t="s">
        <v>33</v>
      </c>
    </row>
    <row r="54" spans="1:6">
      <c r="A54" s="3" t="s">
        <v>34</v>
      </c>
      <c r="B54" s="3"/>
      <c r="C54" s="11"/>
      <c r="D54" s="3"/>
      <c r="E54" s="3"/>
      <c r="F54" s="4">
        <f>C54*D54*E54</f>
        <v>0</v>
      </c>
    </row>
    <row r="55" spans="1:6">
      <c r="A55" s="3" t="s">
        <v>36</v>
      </c>
      <c r="B55" s="3"/>
      <c r="C55" s="11"/>
      <c r="D55" s="3"/>
      <c r="E55" s="3"/>
      <c r="F55" s="4">
        <f t="shared" ref="F55:F58" si="2">C55*D55*E55</f>
        <v>0</v>
      </c>
    </row>
    <row r="56" spans="1:6">
      <c r="A56" s="3" t="s">
        <v>38</v>
      </c>
      <c r="B56" s="3"/>
      <c r="C56" s="11"/>
      <c r="D56" s="3"/>
      <c r="E56" s="3"/>
      <c r="F56" s="4">
        <f t="shared" si="2"/>
        <v>0</v>
      </c>
    </row>
    <row r="57" spans="1:6">
      <c r="A57" s="3" t="s">
        <v>40</v>
      </c>
      <c r="B57" s="3"/>
      <c r="C57" s="11"/>
      <c r="D57" s="3"/>
      <c r="E57" s="3"/>
      <c r="F57" s="4">
        <f t="shared" si="2"/>
        <v>0</v>
      </c>
    </row>
    <row r="58" spans="1:6">
      <c r="A58" s="3" t="s">
        <v>42</v>
      </c>
      <c r="B58" s="3"/>
      <c r="C58" s="11"/>
      <c r="D58" s="3"/>
      <c r="E58" s="3"/>
      <c r="F58" s="4">
        <f t="shared" si="2"/>
        <v>0</v>
      </c>
    </row>
    <row r="59" spans="1:6">
      <c r="A59" s="7" t="s">
        <v>44</v>
      </c>
      <c r="B59" s="17"/>
      <c r="C59" s="17"/>
      <c r="D59" s="17"/>
      <c r="E59" s="19"/>
      <c r="F59" s="4"/>
    </row>
    <row r="60" spans="1:6">
      <c r="D60" s="8" t="s">
        <v>51</v>
      </c>
      <c r="E60" s="19"/>
      <c r="F60" s="4">
        <f>SUM(F54:F59)</f>
        <v>0</v>
      </c>
    </row>
    <row r="61" spans="1:6">
      <c r="D61" s="7" t="s">
        <v>45</v>
      </c>
      <c r="E61" s="19"/>
      <c r="F61" s="5"/>
    </row>
    <row r="62" spans="1:6">
      <c r="D62" s="8" t="s">
        <v>52</v>
      </c>
      <c r="E62" s="19"/>
      <c r="F62" s="14">
        <f>F60+(F60*F61)</f>
        <v>0</v>
      </c>
    </row>
    <row r="63" spans="1:6">
      <c r="A63" s="1"/>
    </row>
    <row r="64" spans="1:6">
      <c r="A64" s="24" t="s">
        <v>69</v>
      </c>
      <c r="B64" s="26"/>
      <c r="C64" s="26"/>
      <c r="D64" s="26"/>
      <c r="E64" s="26"/>
      <c r="F64" s="25"/>
    </row>
    <row r="65" spans="1:6">
      <c r="A65" s="3" t="s">
        <v>26</v>
      </c>
      <c r="B65" s="10"/>
      <c r="C65" s="17"/>
      <c r="D65" s="17"/>
      <c r="E65" s="17"/>
      <c r="F65" s="19"/>
    </row>
    <row r="66" spans="1:6">
      <c r="A66" s="3" t="s">
        <v>28</v>
      </c>
      <c r="B66" s="3" t="s">
        <v>29</v>
      </c>
      <c r="C66" s="3" t="s">
        <v>30</v>
      </c>
      <c r="D66" s="3" t="s">
        <v>31</v>
      </c>
      <c r="E66" s="3" t="s">
        <v>32</v>
      </c>
      <c r="F66" s="3" t="s">
        <v>33</v>
      </c>
    </row>
    <row r="67" spans="1:6">
      <c r="A67" s="3" t="s">
        <v>34</v>
      </c>
      <c r="B67" s="3"/>
      <c r="C67" s="11"/>
      <c r="D67" s="3"/>
      <c r="E67" s="3"/>
      <c r="F67" s="4">
        <f>C67*D67*E67</f>
        <v>0</v>
      </c>
    </row>
    <row r="68" spans="1:6">
      <c r="A68" s="3" t="s">
        <v>36</v>
      </c>
      <c r="B68" s="3"/>
      <c r="C68" s="11"/>
      <c r="D68" s="3"/>
      <c r="E68" s="3"/>
      <c r="F68" s="4">
        <f t="shared" ref="F68:F71" si="3">C68*D68*E68</f>
        <v>0</v>
      </c>
    </row>
    <row r="69" spans="1:6">
      <c r="A69" s="3" t="s">
        <v>38</v>
      </c>
      <c r="B69" s="3"/>
      <c r="C69" s="11"/>
      <c r="D69" s="3"/>
      <c r="E69" s="3"/>
      <c r="F69" s="4">
        <f t="shared" si="3"/>
        <v>0</v>
      </c>
    </row>
    <row r="70" spans="1:6">
      <c r="A70" s="3" t="s">
        <v>54</v>
      </c>
      <c r="B70" s="3"/>
      <c r="C70" s="11"/>
      <c r="D70" s="3"/>
      <c r="E70" s="3"/>
      <c r="F70" s="4">
        <f t="shared" si="3"/>
        <v>0</v>
      </c>
    </row>
    <row r="71" spans="1:6">
      <c r="A71" s="12" t="s">
        <v>55</v>
      </c>
      <c r="B71" s="12"/>
      <c r="C71" s="13"/>
      <c r="D71" s="12"/>
      <c r="E71" s="12"/>
      <c r="F71" s="4">
        <f t="shared" si="3"/>
        <v>0</v>
      </c>
    </row>
    <row r="72" spans="1:6">
      <c r="A72" s="7" t="s">
        <v>44</v>
      </c>
      <c r="B72" s="17"/>
      <c r="C72" s="17"/>
      <c r="D72" s="17"/>
      <c r="E72" s="19"/>
      <c r="F72" s="4"/>
    </row>
    <row r="73" spans="1:6">
      <c r="D73" s="23" t="s">
        <v>56</v>
      </c>
      <c r="E73" s="21"/>
      <c r="F73" s="4">
        <f>SUM(F67:F72)</f>
        <v>0</v>
      </c>
    </row>
    <row r="74" spans="1:6">
      <c r="D74" s="7" t="s">
        <v>45</v>
      </c>
      <c r="E74" s="19"/>
      <c r="F74" s="5"/>
    </row>
    <row r="75" spans="1:6">
      <c r="D75" s="8" t="s">
        <v>57</v>
      </c>
      <c r="E75" s="19"/>
      <c r="F75" s="14">
        <f>F73+(F73*F74)</f>
        <v>0</v>
      </c>
    </row>
    <row r="76" spans="1:6">
      <c r="A76" s="1"/>
    </row>
    <row r="77" spans="1:6">
      <c r="A77" s="24" t="s">
        <v>59</v>
      </c>
      <c r="B77" s="26"/>
      <c r="C77" s="26"/>
      <c r="D77" s="26"/>
      <c r="E77" s="26"/>
      <c r="F77" s="25"/>
    </row>
    <row r="78" spans="1:6">
      <c r="A78" s="3" t="s">
        <v>26</v>
      </c>
      <c r="B78" s="10"/>
      <c r="C78" s="17"/>
      <c r="D78" s="17"/>
      <c r="E78" s="17"/>
      <c r="F78" s="19"/>
    </row>
    <row r="79" spans="1:6">
      <c r="A79" s="3" t="s">
        <v>28</v>
      </c>
      <c r="B79" s="3" t="s">
        <v>29</v>
      </c>
      <c r="C79" s="3" t="s">
        <v>30</v>
      </c>
      <c r="D79" s="3" t="s">
        <v>31</v>
      </c>
      <c r="E79" s="3" t="s">
        <v>32</v>
      </c>
      <c r="F79" s="3" t="s">
        <v>33</v>
      </c>
    </row>
    <row r="80" spans="1:6">
      <c r="A80" s="3" t="s">
        <v>34</v>
      </c>
      <c r="B80" s="3"/>
      <c r="C80" s="11"/>
      <c r="D80" s="3"/>
      <c r="E80" s="3"/>
      <c r="F80" s="4">
        <f>C80*D80*E80</f>
        <v>0</v>
      </c>
    </row>
    <row r="81" spans="1:8">
      <c r="A81" s="3" t="s">
        <v>36</v>
      </c>
      <c r="B81" s="3"/>
      <c r="C81" s="11"/>
      <c r="D81" s="3"/>
      <c r="E81" s="3"/>
      <c r="F81" s="4">
        <f t="shared" ref="F81:F84" si="4">C81*D81*E81</f>
        <v>0</v>
      </c>
    </row>
    <row r="82" spans="1:8">
      <c r="A82" s="3" t="s">
        <v>38</v>
      </c>
      <c r="B82" s="3"/>
      <c r="C82" s="11"/>
      <c r="D82" s="3"/>
      <c r="E82" s="3"/>
      <c r="F82" s="4">
        <f t="shared" si="4"/>
        <v>0</v>
      </c>
    </row>
    <row r="83" spans="1:8">
      <c r="A83" s="3" t="s">
        <v>40</v>
      </c>
      <c r="B83" s="3"/>
      <c r="C83" s="11"/>
      <c r="D83" s="3"/>
      <c r="E83" s="3"/>
      <c r="F83" s="4">
        <f t="shared" si="4"/>
        <v>0</v>
      </c>
    </row>
    <row r="84" spans="1:8">
      <c r="A84" s="3" t="s">
        <v>42</v>
      </c>
      <c r="B84" s="3"/>
      <c r="C84" s="11"/>
      <c r="D84" s="3"/>
      <c r="E84" s="3"/>
      <c r="F84" s="4">
        <f t="shared" si="4"/>
        <v>0</v>
      </c>
    </row>
    <row r="85" spans="1:8">
      <c r="A85" s="7" t="s">
        <v>44</v>
      </c>
      <c r="B85" s="17"/>
      <c r="C85" s="17"/>
      <c r="D85" s="17"/>
      <c r="E85" s="19"/>
      <c r="F85" s="4"/>
    </row>
    <row r="86" spans="1:8">
      <c r="D86" s="8" t="s">
        <v>61</v>
      </c>
      <c r="E86" s="19"/>
      <c r="F86" s="4">
        <f>SUM(F80:F85)</f>
        <v>0</v>
      </c>
    </row>
    <row r="87" spans="1:8">
      <c r="D87" s="7" t="s">
        <v>45</v>
      </c>
      <c r="E87" s="19"/>
      <c r="F87" s="5"/>
    </row>
    <row r="88" spans="1:8">
      <c r="D88" s="8" t="s">
        <v>62</v>
      </c>
      <c r="E88" s="19"/>
      <c r="F88" s="14">
        <f>F86+(F86*F87)</f>
        <v>0</v>
      </c>
    </row>
    <row r="89" spans="1:8">
      <c r="A89" s="1"/>
    </row>
    <row r="90" spans="1:8">
      <c r="A90" s="24" t="s">
        <v>63</v>
      </c>
      <c r="B90" s="26"/>
      <c r="C90" s="26"/>
      <c r="D90" s="26"/>
      <c r="E90" s="26"/>
      <c r="F90" s="25"/>
    </row>
    <row r="91" spans="1:8">
      <c r="A91" s="3" t="s">
        <v>26</v>
      </c>
      <c r="B91" s="10"/>
      <c r="C91" s="17"/>
      <c r="D91" s="17"/>
      <c r="E91" s="17"/>
      <c r="F91" s="19"/>
    </row>
    <row r="92" spans="1:8">
      <c r="A92" s="3" t="s">
        <v>28</v>
      </c>
      <c r="B92" s="3" t="s">
        <v>29</v>
      </c>
      <c r="C92" s="3" t="s">
        <v>30</v>
      </c>
      <c r="D92" s="3" t="s">
        <v>31</v>
      </c>
      <c r="E92" s="3" t="s">
        <v>32</v>
      </c>
      <c r="F92" s="3" t="s">
        <v>33</v>
      </c>
    </row>
    <row r="93" spans="1:8">
      <c r="A93" s="3" t="s">
        <v>34</v>
      </c>
      <c r="B93" s="3"/>
      <c r="C93" s="11"/>
      <c r="D93" s="3"/>
      <c r="E93" s="3"/>
      <c r="F93" s="4">
        <f>C93*D93*E93</f>
        <v>0</v>
      </c>
    </row>
    <row r="94" spans="1:8">
      <c r="A94" s="3" t="s">
        <v>36</v>
      </c>
      <c r="B94" s="3"/>
      <c r="C94" s="11"/>
      <c r="D94" s="3"/>
      <c r="E94" s="3"/>
      <c r="F94" s="4">
        <f t="shared" ref="F94:F97" si="5">C94*D94*E94</f>
        <v>0</v>
      </c>
      <c r="G94" s="28"/>
      <c r="H94" s="9"/>
    </row>
    <row r="95" spans="1:8">
      <c r="A95" s="3" t="s">
        <v>38</v>
      </c>
      <c r="B95" s="3"/>
      <c r="C95" s="11"/>
      <c r="D95" s="3"/>
      <c r="E95" s="3"/>
      <c r="F95" s="4">
        <f t="shared" si="5"/>
        <v>0</v>
      </c>
    </row>
    <row r="96" spans="1:8">
      <c r="A96" s="3" t="s">
        <v>40</v>
      </c>
      <c r="B96" s="3"/>
      <c r="C96" s="11"/>
      <c r="D96" s="20"/>
      <c r="E96" s="20"/>
      <c r="F96" s="4">
        <f t="shared" si="5"/>
        <v>0</v>
      </c>
    </row>
    <row r="97" spans="1:6">
      <c r="A97" s="3" t="s">
        <v>42</v>
      </c>
      <c r="B97" s="3"/>
      <c r="C97" s="11"/>
      <c r="D97" s="3"/>
      <c r="E97" s="3"/>
      <c r="F97" s="4">
        <f t="shared" si="5"/>
        <v>0</v>
      </c>
    </row>
    <row r="98" spans="1:6">
      <c r="A98" s="7" t="s">
        <v>44</v>
      </c>
      <c r="B98" s="17"/>
      <c r="C98" s="17"/>
      <c r="D98" s="17"/>
      <c r="E98" s="19"/>
      <c r="F98" s="4"/>
    </row>
    <row r="99" spans="1:6">
      <c r="D99" s="8" t="s">
        <v>65</v>
      </c>
      <c r="E99" s="19"/>
      <c r="F99" s="4">
        <f>SUM(F93:F98)</f>
        <v>0</v>
      </c>
    </row>
    <row r="100" spans="1:6">
      <c r="D100" s="7" t="s">
        <v>45</v>
      </c>
      <c r="E100" s="19"/>
      <c r="F100" s="5"/>
    </row>
    <row r="101" spans="1:6">
      <c r="D101" s="8" t="s">
        <v>66</v>
      </c>
      <c r="E101" s="19"/>
      <c r="F101" s="14">
        <f>F99+(F99*F100)</f>
        <v>0</v>
      </c>
    </row>
  </sheetData>
  <pageMargins left="0.75" right="0.75" top="1" bottom="1" header="0.5" footer="0.5"/>
  <pageSetup paperSize="9" orientation="portrait" horizontalDpi="4294967292" verticalDpi="4294967292"/>
  <ignoredErrors>
    <ignoredError sqref="F43:F45 F28:F32 F34 F36 F41:F42 F47 F49 F54:F58 F60 F62 F67:F71 F73 F75 F80:F84 F86 F88 F93:F97 F99 F10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86" workbookViewId="0">
      <selection activeCell="F98" sqref="F98"/>
    </sheetView>
  </sheetViews>
  <sheetFormatPr baseColWidth="10" defaultRowHeight="15" x14ac:dyDescent="0"/>
  <cols>
    <col min="1" max="1" width="20.1640625" customWidth="1"/>
    <col min="2" max="6" width="13.1640625" customWidth="1"/>
  </cols>
  <sheetData>
    <row r="1" spans="1:6">
      <c r="A1" s="24" t="s">
        <v>0</v>
      </c>
      <c r="B1" s="35"/>
      <c r="C1" s="36"/>
      <c r="D1" s="36"/>
      <c r="E1" s="38" t="s">
        <v>72</v>
      </c>
      <c r="F1" s="37"/>
    </row>
    <row r="2" spans="1:6">
      <c r="A2" s="6" t="s">
        <v>3</v>
      </c>
      <c r="B2" s="32" t="s">
        <v>4</v>
      </c>
      <c r="C2" s="17"/>
      <c r="D2" s="17"/>
      <c r="E2" s="17"/>
      <c r="F2" s="19"/>
    </row>
    <row r="3" spans="1:6">
      <c r="A3" s="7" t="s">
        <v>5</v>
      </c>
      <c r="B3" s="32">
        <v>1234</v>
      </c>
      <c r="C3" s="17"/>
      <c r="D3" s="17"/>
      <c r="E3" s="17"/>
      <c r="F3" s="19"/>
    </row>
    <row r="4" spans="1:6">
      <c r="A4" s="7" t="s">
        <v>6</v>
      </c>
      <c r="B4" s="33">
        <v>41394</v>
      </c>
      <c r="C4" s="17"/>
      <c r="D4" s="17"/>
      <c r="E4" s="17"/>
      <c r="F4" s="19"/>
    </row>
    <row r="5" spans="1:6">
      <c r="A5" s="7" t="s">
        <v>7</v>
      </c>
      <c r="B5" s="32" t="s">
        <v>8</v>
      </c>
      <c r="C5" s="17"/>
      <c r="D5" s="17"/>
      <c r="E5" s="17"/>
      <c r="F5" s="19"/>
    </row>
    <row r="6" spans="1:6">
      <c r="A6" s="7" t="s">
        <v>9</v>
      </c>
      <c r="B6" s="34">
        <v>0</v>
      </c>
      <c r="C6" s="17"/>
      <c r="D6" s="17"/>
      <c r="E6" s="17"/>
      <c r="F6" s="19"/>
    </row>
    <row r="7" spans="1:6">
      <c r="A7" s="1"/>
      <c r="B7" s="16"/>
      <c r="C7" s="16"/>
      <c r="D7" s="2"/>
      <c r="E7" s="16"/>
      <c r="F7" s="16"/>
    </row>
    <row r="8" spans="1:6">
      <c r="A8" s="24" t="s">
        <v>10</v>
      </c>
      <c r="B8" s="26"/>
      <c r="C8" s="26"/>
      <c r="D8" s="27" t="s">
        <v>11</v>
      </c>
      <c r="E8" s="27" t="s">
        <v>12</v>
      </c>
      <c r="F8" s="27" t="s">
        <v>13</v>
      </c>
    </row>
    <row r="9" spans="1:6">
      <c r="A9" s="7" t="s">
        <v>14</v>
      </c>
      <c r="B9" s="17"/>
      <c r="C9" s="17"/>
      <c r="D9" s="4">
        <v>2250</v>
      </c>
      <c r="E9" s="4">
        <v>2250</v>
      </c>
      <c r="F9" s="5">
        <v>0</v>
      </c>
    </row>
    <row r="10" spans="1:6">
      <c r="A10" s="7" t="s">
        <v>15</v>
      </c>
      <c r="B10" s="17"/>
      <c r="C10" s="17"/>
      <c r="D10" s="4">
        <v>32790</v>
      </c>
      <c r="E10" s="4">
        <v>40988</v>
      </c>
      <c r="F10" s="5">
        <v>0.25</v>
      </c>
    </row>
    <row r="11" spans="1:6">
      <c r="A11" s="7" t="s">
        <v>16</v>
      </c>
      <c r="B11" s="17"/>
      <c r="C11" s="17"/>
      <c r="D11" s="4">
        <v>67267</v>
      </c>
      <c r="E11" s="4">
        <v>84084</v>
      </c>
      <c r="F11" s="5">
        <v>0.25</v>
      </c>
    </row>
    <row r="12" spans="1:6">
      <c r="A12" s="7" t="s">
        <v>17</v>
      </c>
      <c r="B12" s="17"/>
      <c r="C12" s="17"/>
      <c r="D12" s="4">
        <v>26949</v>
      </c>
      <c r="E12" s="4">
        <v>32339</v>
      </c>
      <c r="F12" s="5">
        <v>0.2</v>
      </c>
    </row>
    <row r="13" spans="1:6">
      <c r="A13" s="7" t="s">
        <v>18</v>
      </c>
      <c r="B13" s="17"/>
      <c r="C13" s="17"/>
      <c r="D13" s="4">
        <v>201499</v>
      </c>
      <c r="E13" s="4">
        <v>241799</v>
      </c>
      <c r="F13" s="5">
        <v>0.2</v>
      </c>
    </row>
    <row r="14" spans="1:6">
      <c r="A14" s="7" t="s">
        <v>19</v>
      </c>
      <c r="B14" s="17"/>
      <c r="C14" s="17"/>
      <c r="D14" s="4">
        <v>187772</v>
      </c>
      <c r="E14" s="4">
        <v>225326</v>
      </c>
      <c r="F14" s="5">
        <v>0.2</v>
      </c>
    </row>
    <row r="15" spans="1:6">
      <c r="A15" s="7" t="s">
        <v>20</v>
      </c>
      <c r="B15" s="17"/>
      <c r="C15" s="17"/>
      <c r="D15" s="4">
        <v>16056</v>
      </c>
      <c r="E15" s="4">
        <v>20069</v>
      </c>
      <c r="F15" s="5">
        <v>0.25</v>
      </c>
    </row>
    <row r="16" spans="1:6">
      <c r="A16" s="7"/>
      <c r="B16" s="17"/>
      <c r="C16" s="18" t="s">
        <v>21</v>
      </c>
      <c r="D16" s="14">
        <v>534583</v>
      </c>
      <c r="E16" s="14">
        <v>646855</v>
      </c>
      <c r="F16" s="15">
        <v>0.21</v>
      </c>
    </row>
    <row r="17" spans="1:6">
      <c r="A17" s="1"/>
      <c r="B17" s="16"/>
      <c r="C17" s="16"/>
      <c r="D17" s="16"/>
      <c r="E17" s="16"/>
      <c r="F17" s="16"/>
    </row>
    <row r="18" spans="1:6">
      <c r="A18" s="24" t="s">
        <v>1</v>
      </c>
      <c r="B18" s="26"/>
      <c r="C18" s="26"/>
      <c r="D18" s="26"/>
      <c r="E18" s="26"/>
      <c r="F18" s="25"/>
    </row>
    <row r="19" spans="1:6">
      <c r="A19" s="8" t="s">
        <v>2</v>
      </c>
      <c r="B19" s="17"/>
      <c r="C19" s="17"/>
      <c r="D19" s="17"/>
      <c r="E19" s="17"/>
      <c r="F19" s="19"/>
    </row>
    <row r="20" spans="1:6">
      <c r="A20" s="7" t="s">
        <v>22</v>
      </c>
      <c r="B20" s="17"/>
      <c r="C20" s="17"/>
      <c r="D20" s="17"/>
      <c r="E20" s="17"/>
      <c r="F20" s="4">
        <v>2000</v>
      </c>
    </row>
    <row r="21" spans="1:6">
      <c r="A21" s="7" t="s">
        <v>23</v>
      </c>
      <c r="B21" s="17"/>
      <c r="C21" s="17"/>
      <c r="D21" s="17"/>
      <c r="E21" s="17"/>
      <c r="F21" s="4">
        <v>250</v>
      </c>
    </row>
    <row r="22" spans="1:6">
      <c r="A22" s="7" t="s">
        <v>24</v>
      </c>
      <c r="B22" s="17"/>
      <c r="C22" s="17"/>
      <c r="D22" s="17"/>
      <c r="E22" s="17"/>
      <c r="F22" s="4">
        <v>2250</v>
      </c>
    </row>
    <row r="23" spans="1:6">
      <c r="A23" s="7" t="s">
        <v>25</v>
      </c>
      <c r="B23" s="17"/>
      <c r="C23" s="17"/>
      <c r="D23" s="17"/>
      <c r="E23" s="17"/>
      <c r="F23" s="4">
        <v>0</v>
      </c>
    </row>
    <row r="24" spans="1:6">
      <c r="A24" s="1"/>
      <c r="B24" s="16"/>
      <c r="C24" s="16"/>
      <c r="D24" s="16"/>
      <c r="E24" s="16"/>
      <c r="F24" s="16"/>
    </row>
    <row r="25" spans="1:6">
      <c r="A25" s="24" t="s">
        <v>67</v>
      </c>
      <c r="B25" s="26"/>
      <c r="C25" s="26"/>
      <c r="D25" s="26"/>
      <c r="E25" s="26"/>
      <c r="F25" s="25"/>
    </row>
    <row r="26" spans="1:6">
      <c r="A26" s="3" t="s">
        <v>26</v>
      </c>
      <c r="B26" s="10" t="s">
        <v>27</v>
      </c>
      <c r="C26" s="17"/>
      <c r="D26" s="17"/>
      <c r="E26" s="17"/>
      <c r="F26" s="19"/>
    </row>
    <row r="27" spans="1:6">
      <c r="A27" s="3" t="s">
        <v>28</v>
      </c>
      <c r="B27" s="3" t="s">
        <v>29</v>
      </c>
      <c r="C27" s="3" t="s">
        <v>30</v>
      </c>
      <c r="D27" s="3" t="s">
        <v>31</v>
      </c>
      <c r="E27" s="3" t="s">
        <v>32</v>
      </c>
      <c r="F27" s="3" t="s">
        <v>33</v>
      </c>
    </row>
    <row r="28" spans="1:6">
      <c r="A28" s="3" t="s">
        <v>34</v>
      </c>
      <c r="B28" s="3" t="s">
        <v>35</v>
      </c>
      <c r="C28" s="11">
        <v>98.46</v>
      </c>
      <c r="D28" s="3">
        <v>3</v>
      </c>
      <c r="E28" s="3">
        <v>8</v>
      </c>
      <c r="F28" s="4">
        <f>C28*D28*E28</f>
        <v>2363.04</v>
      </c>
    </row>
    <row r="29" spans="1:6">
      <c r="A29" s="3" t="s">
        <v>36</v>
      </c>
      <c r="B29" s="3" t="s">
        <v>37</v>
      </c>
      <c r="C29" s="11">
        <v>65.349999999999994</v>
      </c>
      <c r="D29" s="3">
        <v>15</v>
      </c>
      <c r="E29" s="3">
        <v>8</v>
      </c>
      <c r="F29" s="4">
        <f t="shared" ref="F29:F32" si="0">C29*D29*E29</f>
        <v>7841.9999999999991</v>
      </c>
    </row>
    <row r="30" spans="1:6">
      <c r="A30" s="3" t="s">
        <v>38</v>
      </c>
      <c r="B30" s="3" t="s">
        <v>39</v>
      </c>
      <c r="C30" s="11">
        <v>54.8</v>
      </c>
      <c r="D30" s="3">
        <v>37.5</v>
      </c>
      <c r="E30" s="3">
        <v>8</v>
      </c>
      <c r="F30" s="4">
        <f t="shared" si="0"/>
        <v>16440</v>
      </c>
    </row>
    <row r="31" spans="1:6">
      <c r="A31" s="3" t="s">
        <v>40</v>
      </c>
      <c r="B31" s="3" t="s">
        <v>41</v>
      </c>
      <c r="C31" s="11">
        <v>43.21</v>
      </c>
      <c r="D31" s="20"/>
      <c r="E31" s="20"/>
      <c r="F31" s="4">
        <f t="shared" si="0"/>
        <v>0</v>
      </c>
    </row>
    <row r="32" spans="1:6">
      <c r="A32" s="3" t="s">
        <v>42</v>
      </c>
      <c r="B32" s="3" t="s">
        <v>43</v>
      </c>
      <c r="C32" s="11">
        <v>34.299999999999997</v>
      </c>
      <c r="D32" s="3">
        <v>37.5</v>
      </c>
      <c r="E32" s="3">
        <v>4</v>
      </c>
      <c r="F32" s="4">
        <f t="shared" si="0"/>
        <v>5145</v>
      </c>
    </row>
    <row r="33" spans="1:6">
      <c r="A33" s="7" t="s">
        <v>44</v>
      </c>
      <c r="B33" s="17"/>
      <c r="C33" s="17"/>
      <c r="D33" s="17"/>
      <c r="E33" s="19"/>
      <c r="F33" s="4">
        <v>1000</v>
      </c>
    </row>
    <row r="34" spans="1:6">
      <c r="A34" s="16"/>
      <c r="B34" s="16"/>
      <c r="C34" s="16"/>
      <c r="D34" s="8" t="s">
        <v>71</v>
      </c>
      <c r="E34" s="19"/>
      <c r="F34" s="4">
        <f>SUM(F28:F33)</f>
        <v>32790.04</v>
      </c>
    </row>
    <row r="35" spans="1:6">
      <c r="A35" s="16"/>
      <c r="B35" s="16"/>
      <c r="C35" s="16"/>
      <c r="D35" s="7" t="s">
        <v>45</v>
      </c>
      <c r="E35" s="19"/>
      <c r="F35" s="5">
        <v>0.25</v>
      </c>
    </row>
    <row r="36" spans="1:6">
      <c r="A36" s="16"/>
      <c r="B36" s="16"/>
      <c r="C36" s="16"/>
      <c r="D36" s="8" t="s">
        <v>46</v>
      </c>
      <c r="E36" s="19"/>
      <c r="F36" s="14">
        <f>F34+(F34*F35)</f>
        <v>40987.550000000003</v>
      </c>
    </row>
    <row r="37" spans="1:6">
      <c r="A37" s="1"/>
      <c r="B37" s="16"/>
      <c r="C37" s="16"/>
      <c r="D37" s="16"/>
      <c r="E37" s="16"/>
      <c r="F37" s="16"/>
    </row>
    <row r="38" spans="1:6">
      <c r="A38" s="24" t="s">
        <v>68</v>
      </c>
      <c r="B38" s="26"/>
      <c r="C38" s="26"/>
      <c r="D38" s="26"/>
      <c r="E38" s="26"/>
      <c r="F38" s="25"/>
    </row>
    <row r="39" spans="1:6">
      <c r="A39" s="3" t="s">
        <v>26</v>
      </c>
      <c r="B39" s="10" t="s">
        <v>47</v>
      </c>
      <c r="C39" s="17"/>
      <c r="D39" s="17"/>
      <c r="E39" s="17"/>
      <c r="F39" s="19"/>
    </row>
    <row r="40" spans="1:6">
      <c r="A40" s="3" t="s">
        <v>28</v>
      </c>
      <c r="B40" s="3" t="s">
        <v>29</v>
      </c>
      <c r="C40" s="3" t="s">
        <v>30</v>
      </c>
      <c r="D40" s="3" t="s">
        <v>31</v>
      </c>
      <c r="E40" s="3" t="s">
        <v>32</v>
      </c>
      <c r="F40" s="3" t="s">
        <v>33</v>
      </c>
    </row>
    <row r="41" spans="1:6">
      <c r="A41" s="3" t="s">
        <v>34</v>
      </c>
      <c r="B41" s="3" t="s">
        <v>35</v>
      </c>
      <c r="C41" s="11">
        <v>98.46</v>
      </c>
      <c r="D41" s="3">
        <v>3</v>
      </c>
      <c r="E41" s="3">
        <v>6</v>
      </c>
      <c r="F41" s="4">
        <f>C41*D41*E41</f>
        <v>1772.28</v>
      </c>
    </row>
    <row r="42" spans="1:6">
      <c r="A42" s="3" t="s">
        <v>36</v>
      </c>
      <c r="B42" s="3" t="s">
        <v>37</v>
      </c>
      <c r="C42" s="11">
        <v>65.349999999999994</v>
      </c>
      <c r="D42" s="3">
        <v>20</v>
      </c>
      <c r="E42" s="3">
        <v>6</v>
      </c>
      <c r="F42" s="4">
        <f t="shared" ref="F42:F45" si="1">C42*D42*E42</f>
        <v>7842</v>
      </c>
    </row>
    <row r="43" spans="1:6">
      <c r="A43" s="3" t="s">
        <v>38</v>
      </c>
      <c r="B43" s="3" t="s">
        <v>39</v>
      </c>
      <c r="C43" s="11">
        <v>54.8</v>
      </c>
      <c r="D43" s="3">
        <v>37.5</v>
      </c>
      <c r="E43" s="3">
        <v>6</v>
      </c>
      <c r="F43" s="4">
        <f t="shared" si="1"/>
        <v>12330</v>
      </c>
    </row>
    <row r="44" spans="1:6">
      <c r="A44" s="3" t="s">
        <v>40</v>
      </c>
      <c r="B44" s="3" t="s">
        <v>41</v>
      </c>
      <c r="C44" s="11">
        <v>43.21</v>
      </c>
      <c r="D44" s="20"/>
      <c r="E44" s="20"/>
      <c r="F44" s="4">
        <f t="shared" si="1"/>
        <v>0</v>
      </c>
    </row>
    <row r="45" spans="1:6">
      <c r="A45" s="3" t="s">
        <v>42</v>
      </c>
      <c r="B45" s="3" t="s">
        <v>43</v>
      </c>
      <c r="C45" s="11">
        <v>34.299999999999997</v>
      </c>
      <c r="D45" s="3">
        <v>37.5</v>
      </c>
      <c r="E45" s="3">
        <v>6</v>
      </c>
      <c r="F45" s="4">
        <f t="shared" si="1"/>
        <v>7717.5</v>
      </c>
    </row>
    <row r="46" spans="1:6">
      <c r="A46" s="7" t="s">
        <v>44</v>
      </c>
      <c r="B46" s="17"/>
      <c r="C46" s="17"/>
      <c r="D46" s="17"/>
      <c r="E46" s="19"/>
      <c r="F46" s="4">
        <v>1500</v>
      </c>
    </row>
    <row r="47" spans="1:6">
      <c r="A47" s="16"/>
      <c r="B47" s="16"/>
      <c r="C47" s="16"/>
      <c r="D47" s="8" t="s">
        <v>48</v>
      </c>
      <c r="E47" s="22"/>
      <c r="F47" s="4">
        <f>SUM(F41:F46)</f>
        <v>31161.78</v>
      </c>
    </row>
    <row r="48" spans="1:6">
      <c r="A48" s="16"/>
      <c r="B48" s="16"/>
      <c r="C48" s="16"/>
      <c r="D48" s="7" t="s">
        <v>45</v>
      </c>
      <c r="E48" s="19"/>
      <c r="F48" s="5">
        <v>0.25</v>
      </c>
    </row>
    <row r="49" spans="1:6">
      <c r="A49" s="16"/>
      <c r="B49" s="16"/>
      <c r="C49" s="16"/>
      <c r="D49" s="8" t="s">
        <v>49</v>
      </c>
      <c r="E49" s="22"/>
      <c r="F49" s="14">
        <f>F47+(F47*F48)</f>
        <v>38952.224999999999</v>
      </c>
    </row>
    <row r="50" spans="1:6">
      <c r="A50" s="1"/>
      <c r="B50" s="16"/>
      <c r="C50" s="16"/>
      <c r="D50" s="16"/>
      <c r="E50" s="16"/>
      <c r="F50" s="16"/>
    </row>
    <row r="51" spans="1:6">
      <c r="A51" s="24" t="s">
        <v>70</v>
      </c>
      <c r="B51" s="26"/>
      <c r="C51" s="26"/>
      <c r="D51" s="26"/>
      <c r="E51" s="26"/>
      <c r="F51" s="25"/>
    </row>
    <row r="52" spans="1:6">
      <c r="A52" s="3" t="s">
        <v>26</v>
      </c>
      <c r="B52" s="10" t="s">
        <v>50</v>
      </c>
      <c r="C52" s="17"/>
      <c r="D52" s="17"/>
      <c r="E52" s="17"/>
      <c r="F52" s="19"/>
    </row>
    <row r="53" spans="1:6">
      <c r="A53" s="3" t="s">
        <v>28</v>
      </c>
      <c r="B53" s="3" t="s">
        <v>29</v>
      </c>
      <c r="C53" s="3" t="s">
        <v>30</v>
      </c>
      <c r="D53" s="3" t="s">
        <v>31</v>
      </c>
      <c r="E53" s="3" t="s">
        <v>32</v>
      </c>
      <c r="F53" s="3" t="s">
        <v>33</v>
      </c>
    </row>
    <row r="54" spans="1:6">
      <c r="A54" s="3" t="s">
        <v>34</v>
      </c>
      <c r="B54" s="3" t="s">
        <v>35</v>
      </c>
      <c r="C54" s="11">
        <v>98.46</v>
      </c>
      <c r="D54" s="3">
        <v>3</v>
      </c>
      <c r="E54" s="3">
        <v>12</v>
      </c>
      <c r="F54" s="4">
        <f>C54*D54*E54</f>
        <v>3544.56</v>
      </c>
    </row>
    <row r="55" spans="1:6">
      <c r="A55" s="3" t="s">
        <v>36</v>
      </c>
      <c r="B55" s="3" t="s">
        <v>37</v>
      </c>
      <c r="C55" s="11">
        <v>65.349999999999994</v>
      </c>
      <c r="D55" s="3">
        <v>15</v>
      </c>
      <c r="E55" s="3">
        <v>12</v>
      </c>
      <c r="F55" s="4">
        <f t="shared" ref="F55:F58" si="2">C55*D55*E55</f>
        <v>11762.999999999998</v>
      </c>
    </row>
    <row r="56" spans="1:6">
      <c r="A56" s="3" t="s">
        <v>38</v>
      </c>
      <c r="B56" s="3" t="s">
        <v>39</v>
      </c>
      <c r="C56" s="11">
        <v>54.8</v>
      </c>
      <c r="D56" s="3">
        <v>37.5</v>
      </c>
      <c r="E56" s="3">
        <v>12</v>
      </c>
      <c r="F56" s="4">
        <f t="shared" si="2"/>
        <v>24660</v>
      </c>
    </row>
    <row r="57" spans="1:6">
      <c r="A57" s="3" t="s">
        <v>40</v>
      </c>
      <c r="B57" s="3" t="s">
        <v>41</v>
      </c>
      <c r="C57" s="11">
        <v>43.21</v>
      </c>
      <c r="D57" s="3">
        <v>37.5</v>
      </c>
      <c r="E57" s="3">
        <v>12</v>
      </c>
      <c r="F57" s="4">
        <f t="shared" si="2"/>
        <v>19444.5</v>
      </c>
    </row>
    <row r="58" spans="1:6">
      <c r="A58" s="3" t="s">
        <v>42</v>
      </c>
      <c r="B58" s="3" t="s">
        <v>43</v>
      </c>
      <c r="C58" s="11">
        <v>34.299999999999997</v>
      </c>
      <c r="D58" s="3">
        <v>37.5</v>
      </c>
      <c r="E58" s="3">
        <v>12</v>
      </c>
      <c r="F58" s="4">
        <f t="shared" si="2"/>
        <v>15435</v>
      </c>
    </row>
    <row r="59" spans="1:6">
      <c r="A59" s="7" t="s">
        <v>44</v>
      </c>
      <c r="B59" s="17"/>
      <c r="C59" s="17"/>
      <c r="D59" s="17"/>
      <c r="E59" s="19"/>
      <c r="F59" s="4">
        <v>3500</v>
      </c>
    </row>
    <row r="60" spans="1:6">
      <c r="A60" s="16"/>
      <c r="B60" s="16"/>
      <c r="C60" s="16"/>
      <c r="D60" s="8" t="s">
        <v>51</v>
      </c>
      <c r="E60" s="19"/>
      <c r="F60" s="4">
        <f>SUM(F54:F59)</f>
        <v>78347.06</v>
      </c>
    </row>
    <row r="61" spans="1:6">
      <c r="A61" s="16"/>
      <c r="B61" s="16"/>
      <c r="C61" s="16"/>
      <c r="D61" s="7" t="s">
        <v>45</v>
      </c>
      <c r="E61" s="19"/>
      <c r="F61" s="5">
        <v>0.2</v>
      </c>
    </row>
    <row r="62" spans="1:6">
      <c r="A62" s="16"/>
      <c r="B62" s="16"/>
      <c r="C62" s="16"/>
      <c r="D62" s="8" t="s">
        <v>52</v>
      </c>
      <c r="E62" s="19"/>
      <c r="F62" s="14">
        <f>F60+(F60*F61)</f>
        <v>94016.471999999994</v>
      </c>
    </row>
    <row r="63" spans="1:6">
      <c r="A63" s="1"/>
      <c r="B63" s="16"/>
      <c r="C63" s="16"/>
      <c r="D63" s="16"/>
      <c r="E63" s="16"/>
      <c r="F63" s="16"/>
    </row>
    <row r="64" spans="1:6">
      <c r="A64" s="24" t="s">
        <v>69</v>
      </c>
      <c r="B64" s="26"/>
      <c r="C64" s="26"/>
      <c r="D64" s="26"/>
      <c r="E64" s="26"/>
      <c r="F64" s="25"/>
    </row>
    <row r="65" spans="1:6">
      <c r="A65" s="3" t="s">
        <v>26</v>
      </c>
      <c r="B65" s="10" t="s">
        <v>53</v>
      </c>
      <c r="C65" s="17"/>
      <c r="D65" s="17"/>
      <c r="E65" s="17"/>
      <c r="F65" s="19"/>
    </row>
    <row r="66" spans="1:6">
      <c r="A66" s="3" t="s">
        <v>28</v>
      </c>
      <c r="B66" s="3" t="s">
        <v>29</v>
      </c>
      <c r="C66" s="3" t="s">
        <v>30</v>
      </c>
      <c r="D66" s="3" t="s">
        <v>31</v>
      </c>
      <c r="E66" s="3" t="s">
        <v>32</v>
      </c>
      <c r="F66" s="3" t="s">
        <v>33</v>
      </c>
    </row>
    <row r="67" spans="1:6">
      <c r="A67" s="3" t="s">
        <v>34</v>
      </c>
      <c r="B67" s="3" t="s">
        <v>35</v>
      </c>
      <c r="C67" s="11">
        <v>98.46</v>
      </c>
      <c r="D67" s="3">
        <v>2</v>
      </c>
      <c r="E67" s="3">
        <v>22</v>
      </c>
      <c r="F67" s="4">
        <f>C67*D67*E67</f>
        <v>4332.24</v>
      </c>
    </row>
    <row r="68" spans="1:6">
      <c r="A68" s="3" t="s">
        <v>36</v>
      </c>
      <c r="B68" s="3" t="s">
        <v>37</v>
      </c>
      <c r="C68" s="11">
        <v>65.349999999999994</v>
      </c>
      <c r="D68" s="3">
        <v>15</v>
      </c>
      <c r="E68" s="3">
        <v>22</v>
      </c>
      <c r="F68" s="4">
        <f t="shared" ref="F68:F71" si="3">C68*D68*E68</f>
        <v>21565.499999999996</v>
      </c>
    </row>
    <row r="69" spans="1:6">
      <c r="A69" s="3" t="s">
        <v>38</v>
      </c>
      <c r="B69" s="3" t="s">
        <v>39</v>
      </c>
      <c r="C69" s="11">
        <v>54.8</v>
      </c>
      <c r="D69" s="3">
        <v>37.5</v>
      </c>
      <c r="E69" s="3">
        <v>22</v>
      </c>
      <c r="F69" s="4">
        <f t="shared" si="3"/>
        <v>45210</v>
      </c>
    </row>
    <row r="70" spans="1:6">
      <c r="A70" s="3" t="s">
        <v>54</v>
      </c>
      <c r="B70" s="3" t="s">
        <v>41</v>
      </c>
      <c r="C70" s="11">
        <v>43.21</v>
      </c>
      <c r="D70" s="3">
        <v>75</v>
      </c>
      <c r="E70" s="3">
        <v>22</v>
      </c>
      <c r="F70" s="4">
        <f t="shared" si="3"/>
        <v>71296.5</v>
      </c>
    </row>
    <row r="71" spans="1:6">
      <c r="A71" s="12" t="s">
        <v>55</v>
      </c>
      <c r="B71" s="12" t="s">
        <v>43</v>
      </c>
      <c r="C71" s="13">
        <v>34.299999999999997</v>
      </c>
      <c r="D71" s="12">
        <v>75</v>
      </c>
      <c r="E71" s="12">
        <v>22</v>
      </c>
      <c r="F71" s="4">
        <f t="shared" si="3"/>
        <v>56595</v>
      </c>
    </row>
    <row r="72" spans="1:6">
      <c r="A72" s="7" t="s">
        <v>44</v>
      </c>
      <c r="B72" s="17"/>
      <c r="C72" s="17"/>
      <c r="D72" s="17"/>
      <c r="E72" s="19"/>
      <c r="F72" s="4">
        <v>2500</v>
      </c>
    </row>
    <row r="73" spans="1:6">
      <c r="A73" s="16"/>
      <c r="B73" s="16"/>
      <c r="C73" s="16"/>
      <c r="D73" s="23" t="s">
        <v>56</v>
      </c>
      <c r="E73" s="21"/>
      <c r="F73" s="4">
        <f>SUM(F67:F72)</f>
        <v>201499.24</v>
      </c>
    </row>
    <row r="74" spans="1:6">
      <c r="A74" s="16"/>
      <c r="B74" s="16"/>
      <c r="C74" s="16"/>
      <c r="D74" s="7" t="s">
        <v>45</v>
      </c>
      <c r="E74" s="19"/>
      <c r="F74" s="5">
        <v>0.2</v>
      </c>
    </row>
    <row r="75" spans="1:6">
      <c r="A75" s="16"/>
      <c r="B75" s="16"/>
      <c r="C75" s="16"/>
      <c r="D75" s="8" t="s">
        <v>57</v>
      </c>
      <c r="E75" s="19"/>
      <c r="F75" s="14">
        <f>F73+(F73*F74)</f>
        <v>241799.08799999999</v>
      </c>
    </row>
    <row r="76" spans="1:6">
      <c r="A76" s="1" t="s">
        <v>58</v>
      </c>
      <c r="B76" s="16"/>
      <c r="C76" s="16"/>
      <c r="D76" s="16"/>
      <c r="E76" s="16"/>
      <c r="F76" s="16"/>
    </row>
    <row r="77" spans="1:6">
      <c r="A77" s="1"/>
      <c r="B77" s="16"/>
      <c r="C77" s="16"/>
      <c r="D77" s="16"/>
      <c r="E77" s="16"/>
      <c r="F77" s="16"/>
    </row>
    <row r="78" spans="1:6">
      <c r="A78" s="24" t="s">
        <v>59</v>
      </c>
      <c r="B78" s="26"/>
      <c r="C78" s="26"/>
      <c r="D78" s="26"/>
      <c r="E78" s="26"/>
      <c r="F78" s="25"/>
    </row>
    <row r="79" spans="1:6">
      <c r="A79" s="3" t="s">
        <v>26</v>
      </c>
      <c r="B79" s="10" t="s">
        <v>60</v>
      </c>
      <c r="C79" s="17"/>
      <c r="D79" s="17"/>
      <c r="E79" s="17"/>
      <c r="F79" s="19"/>
    </row>
    <row r="80" spans="1:6">
      <c r="A80" s="3" t="s">
        <v>28</v>
      </c>
      <c r="B80" s="3" t="s">
        <v>29</v>
      </c>
      <c r="C80" s="3" t="s">
        <v>30</v>
      </c>
      <c r="D80" s="3" t="s">
        <v>31</v>
      </c>
      <c r="E80" s="3" t="s">
        <v>32</v>
      </c>
      <c r="F80" s="3" t="s">
        <v>33</v>
      </c>
    </row>
    <row r="81" spans="1:6">
      <c r="A81" s="3" t="s">
        <v>34</v>
      </c>
      <c r="B81" s="3" t="s">
        <v>35</v>
      </c>
      <c r="C81" s="11">
        <v>98.46</v>
      </c>
      <c r="D81" s="3">
        <v>1</v>
      </c>
      <c r="E81" s="3">
        <v>52</v>
      </c>
      <c r="F81" s="4">
        <f>C81*D81*E81</f>
        <v>5119.92</v>
      </c>
    </row>
    <row r="82" spans="1:6">
      <c r="A82" s="3" t="s">
        <v>36</v>
      </c>
      <c r="B82" s="3" t="s">
        <v>37</v>
      </c>
      <c r="C82" s="11">
        <v>65.349999999999994</v>
      </c>
      <c r="D82" s="3">
        <v>7.5</v>
      </c>
      <c r="E82" s="3">
        <v>52</v>
      </c>
      <c r="F82" s="4">
        <f t="shared" ref="F82:F85" si="4">C82*D82*E82</f>
        <v>25486.499999999996</v>
      </c>
    </row>
    <row r="83" spans="1:6">
      <c r="A83" s="3" t="s">
        <v>38</v>
      </c>
      <c r="B83" s="3" t="s">
        <v>39</v>
      </c>
      <c r="C83" s="11">
        <v>54.8</v>
      </c>
      <c r="D83" s="3">
        <v>37.5</v>
      </c>
      <c r="E83" s="3">
        <v>52</v>
      </c>
      <c r="F83" s="4">
        <f t="shared" si="4"/>
        <v>106860</v>
      </c>
    </row>
    <row r="84" spans="1:6">
      <c r="A84" s="3" t="s">
        <v>40</v>
      </c>
      <c r="B84" s="3" t="s">
        <v>41</v>
      </c>
      <c r="C84" s="11">
        <v>43.21</v>
      </c>
      <c r="D84" s="3">
        <v>10</v>
      </c>
      <c r="E84" s="3">
        <v>52</v>
      </c>
      <c r="F84" s="4">
        <f t="shared" si="4"/>
        <v>22469.200000000001</v>
      </c>
    </row>
    <row r="85" spans="1:6">
      <c r="A85" s="3" t="s">
        <v>42</v>
      </c>
      <c r="B85" s="3" t="s">
        <v>43</v>
      </c>
      <c r="C85" s="11">
        <v>34.299999999999997</v>
      </c>
      <c r="D85" s="3">
        <v>10</v>
      </c>
      <c r="E85" s="3">
        <v>52</v>
      </c>
      <c r="F85" s="4">
        <f t="shared" si="4"/>
        <v>17836</v>
      </c>
    </row>
    <row r="86" spans="1:6">
      <c r="A86" s="7" t="s">
        <v>44</v>
      </c>
      <c r="B86" s="17"/>
      <c r="C86" s="17"/>
      <c r="D86" s="17"/>
      <c r="E86" s="19"/>
      <c r="F86" s="4">
        <v>10000</v>
      </c>
    </row>
    <row r="87" spans="1:6">
      <c r="A87" s="16"/>
      <c r="B87" s="16"/>
      <c r="C87" s="16"/>
      <c r="D87" s="8" t="s">
        <v>61</v>
      </c>
      <c r="E87" s="19"/>
      <c r="F87" s="4">
        <f>SUM(F81:F86)</f>
        <v>187771.62</v>
      </c>
    </row>
    <row r="88" spans="1:6">
      <c r="A88" s="16"/>
      <c r="B88" s="16"/>
      <c r="C88" s="16"/>
      <c r="D88" s="7" t="s">
        <v>45</v>
      </c>
      <c r="E88" s="19"/>
      <c r="F88" s="5">
        <v>0.2</v>
      </c>
    </row>
    <row r="89" spans="1:6">
      <c r="A89" s="16"/>
      <c r="B89" s="16"/>
      <c r="C89" s="16"/>
      <c r="D89" s="8" t="s">
        <v>62</v>
      </c>
      <c r="E89" s="19"/>
      <c r="F89" s="14">
        <f>F87+(F87*F88)</f>
        <v>225325.94399999999</v>
      </c>
    </row>
    <row r="90" spans="1:6">
      <c r="A90" s="1"/>
      <c r="B90" s="16"/>
      <c r="C90" s="16"/>
      <c r="D90" s="16"/>
      <c r="E90" s="16"/>
      <c r="F90" s="16"/>
    </row>
    <row r="91" spans="1:6">
      <c r="A91" s="24" t="s">
        <v>63</v>
      </c>
      <c r="B91" s="26"/>
      <c r="C91" s="26"/>
      <c r="D91" s="26"/>
      <c r="E91" s="26"/>
      <c r="F91" s="25"/>
    </row>
    <row r="92" spans="1:6">
      <c r="A92" s="3" t="s">
        <v>26</v>
      </c>
      <c r="B92" s="10" t="s">
        <v>64</v>
      </c>
      <c r="C92" s="17"/>
      <c r="D92" s="17"/>
      <c r="E92" s="17"/>
      <c r="F92" s="19"/>
    </row>
    <row r="93" spans="1:6">
      <c r="A93" s="3" t="s">
        <v>28</v>
      </c>
      <c r="B93" s="3" t="s">
        <v>29</v>
      </c>
      <c r="C93" s="3" t="s">
        <v>30</v>
      </c>
      <c r="D93" s="3" t="s">
        <v>31</v>
      </c>
      <c r="E93" s="3" t="s">
        <v>32</v>
      </c>
      <c r="F93" s="3" t="s">
        <v>33</v>
      </c>
    </row>
    <row r="94" spans="1:6">
      <c r="A94" s="3" t="s">
        <v>34</v>
      </c>
      <c r="B94" s="3" t="s">
        <v>35</v>
      </c>
      <c r="C94" s="11">
        <v>98.46</v>
      </c>
      <c r="D94" s="3">
        <v>0.5</v>
      </c>
      <c r="E94" s="3">
        <v>52</v>
      </c>
      <c r="F94" s="4">
        <f>C94*D94*E94</f>
        <v>2559.96</v>
      </c>
    </row>
    <row r="95" spans="1:6">
      <c r="A95" s="3" t="s">
        <v>36</v>
      </c>
      <c r="B95" s="3" t="s">
        <v>37</v>
      </c>
      <c r="C95" s="11">
        <v>65.349999999999994</v>
      </c>
      <c r="D95" s="3">
        <v>2</v>
      </c>
      <c r="E95" s="3">
        <v>52</v>
      </c>
      <c r="F95" s="4">
        <f t="shared" ref="F95:F98" si="5">C95*D95*E95</f>
        <v>6796.4</v>
      </c>
    </row>
    <row r="96" spans="1:6">
      <c r="A96" s="3" t="s">
        <v>38</v>
      </c>
      <c r="B96" s="3" t="s">
        <v>39</v>
      </c>
      <c r="C96" s="11">
        <v>54.8</v>
      </c>
      <c r="D96" s="3">
        <v>2</v>
      </c>
      <c r="E96" s="3">
        <v>52</v>
      </c>
      <c r="F96" s="4">
        <f t="shared" si="5"/>
        <v>5699.2</v>
      </c>
    </row>
    <row r="97" spans="1:6">
      <c r="A97" s="3" t="s">
        <v>40</v>
      </c>
      <c r="B97" s="3" t="s">
        <v>41</v>
      </c>
      <c r="C97" s="11">
        <v>43.21</v>
      </c>
      <c r="D97" s="20"/>
      <c r="E97" s="20"/>
      <c r="F97" s="4">
        <f t="shared" si="5"/>
        <v>0</v>
      </c>
    </row>
    <row r="98" spans="1:6">
      <c r="A98" s="3" t="s">
        <v>42</v>
      </c>
      <c r="B98" s="3" t="s">
        <v>43</v>
      </c>
      <c r="C98" s="11">
        <v>34.299999999999997</v>
      </c>
      <c r="D98" s="3"/>
      <c r="E98" s="3"/>
      <c r="F98" s="4">
        <f t="shared" si="5"/>
        <v>0</v>
      </c>
    </row>
    <row r="99" spans="1:6">
      <c r="A99" s="7" t="s">
        <v>44</v>
      </c>
      <c r="B99" s="17"/>
      <c r="C99" s="17"/>
      <c r="D99" s="17"/>
      <c r="E99" s="19"/>
      <c r="F99" s="4">
        <v>1000</v>
      </c>
    </row>
    <row r="100" spans="1:6">
      <c r="A100" s="16"/>
      <c r="B100" s="16"/>
      <c r="C100" s="16"/>
      <c r="D100" s="8" t="s">
        <v>65</v>
      </c>
      <c r="E100" s="19"/>
      <c r="F100" s="4">
        <f>SUM(F94:F99)</f>
        <v>16055.560000000001</v>
      </c>
    </row>
    <row r="101" spans="1:6">
      <c r="A101" s="16"/>
      <c r="B101" s="16"/>
      <c r="C101" s="16"/>
      <c r="D101" s="7" t="s">
        <v>45</v>
      </c>
      <c r="E101" s="19"/>
      <c r="F101" s="5">
        <v>0.25</v>
      </c>
    </row>
    <row r="102" spans="1:6">
      <c r="A102" s="16"/>
      <c r="B102" s="16"/>
      <c r="C102" s="16"/>
      <c r="D102" s="8" t="s">
        <v>66</v>
      </c>
      <c r="E102" s="19"/>
      <c r="F102" s="14">
        <f>F100+(F100*F101)</f>
        <v>20069.45</v>
      </c>
    </row>
  </sheetData>
  <pageMargins left="0.75" right="0.75" top="1" bottom="1" header="0.5" footer="0.5"/>
  <ignoredErrors>
    <ignoredError sqref="F31 F44 F97:F98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Job budget worksheet</vt:lpstr>
      <vt:lpstr>Worked example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RIBA Enterprises </dc:creator>
  <cp:keywords/>
  <dc:description/>
  <cp:lastModifiedBy>Editor  </cp:lastModifiedBy>
  <dcterms:created xsi:type="dcterms:W3CDTF">2014-12-17T13:02:05Z</dcterms:created>
  <dcterms:modified xsi:type="dcterms:W3CDTF">2014-12-17T14:47:50Z</dcterms:modified>
  <cp:category/>
</cp:coreProperties>
</file>